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nx-nutanixfiles-1\財政課\契約管財係\3-7-0（総括・契約）\01　約款・契約書改正\R07\02　R07工事請負契約様式（市長名変更・データ入力シート作成）\"/>
    </mc:Choice>
  </mc:AlternateContent>
  <xr:revisionPtr revIDLastSave="0" documentId="8_{8C8980AA-4AEE-482F-9E09-C4D0EF09C14A}" xr6:coauthVersionLast="47" xr6:coauthVersionMax="47" xr10:uidLastSave="{00000000-0000-0000-0000-000000000000}"/>
  <bookViews>
    <workbookView xWindow="3075" yWindow="3075" windowWidth="17280" windowHeight="10005" xr2:uid="{CBCC80E2-9D3D-4046-87AE-36687C71E3EC}"/>
  </bookViews>
  <sheets>
    <sheet name="舗装補修" sheetId="1" r:id="rId1"/>
    <sheet name="林道応急" sheetId="4" r:id="rId2"/>
    <sheet name="応急維持" sheetId="5" r:id="rId3"/>
    <sheet name="仲裁合意書" sheetId="8" r:id="rId4"/>
    <sheet name="着手届" sheetId="14" r:id="rId5"/>
    <sheet name="現場代理人" sheetId="13" r:id="rId6"/>
    <sheet name="略歴書" sheetId="12" r:id="rId7"/>
    <sheet name="工程表" sheetId="11" r:id="rId8"/>
    <sheet name="計画工程表" sheetId="10" r:id="rId9"/>
    <sheet name="課税事業者届" sheetId="9" r:id="rId10"/>
    <sheet name="免税課税事業者届" sheetId="15" r:id="rId11"/>
    <sheet name="契約保証金免除申請書" sheetId="2" r:id="rId12"/>
    <sheet name="工事請負代金請求書 (舗装補修用)" sheetId="16" r:id="rId13"/>
    <sheet name="工事請負代金請求書(林道応急･応急維持用)" sheetId="6" r:id="rId14"/>
    <sheet name="工事代金内訳書(林道応急・応急維持)" sheetId="7" r:id="rId15"/>
  </sheets>
  <definedNames>
    <definedName name="_xlnm.Print_Area" localSheetId="3">仲裁合意書!$A$1:$AG$42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4" l="1"/>
  <c r="R37" i="5"/>
  <c r="R37" i="8"/>
  <c r="R37" i="4"/>
  <c r="D31" i="16"/>
  <c r="L11" i="16"/>
  <c r="K11" i="16"/>
  <c r="J11" i="16"/>
  <c r="I11" i="16"/>
  <c r="H11" i="16"/>
  <c r="G11" i="16"/>
  <c r="F11" i="16"/>
  <c r="E11" i="16"/>
  <c r="D11" i="16"/>
  <c r="C11" i="16"/>
  <c r="AC45" i="7"/>
  <c r="D32" i="6"/>
  <c r="L12" i="6"/>
  <c r="K12" i="6"/>
  <c r="J12" i="6"/>
  <c r="I12" i="6"/>
  <c r="H12" i="6"/>
  <c r="G12" i="6"/>
  <c r="F12" i="6"/>
  <c r="E12" i="6"/>
  <c r="D12" i="6"/>
  <c r="C12" i="6"/>
  <c r="S41" i="5"/>
  <c r="S41" i="4"/>
  <c r="S41" i="1"/>
  <c r="G30" i="13"/>
  <c r="K39" i="11"/>
  <c r="B26" i="10"/>
  <c r="C7" i="9"/>
  <c r="C7" i="15"/>
  <c r="B9" i="2"/>
  <c r="G41" i="16"/>
  <c r="G42" i="6"/>
  <c r="G50" i="7"/>
</calcChain>
</file>

<file path=xl/sharedStrings.xml><?xml version="1.0" encoding="utf-8"?>
<sst xmlns="http://schemas.openxmlformats.org/spreadsheetml/2006/main" count="697" uniqueCount="223">
  <si>
    <t>1.</t>
    <phoneticPr fontId="5"/>
  </si>
  <si>
    <t>工事名</t>
    <rPh sb="0" eb="2">
      <t>コウジ</t>
    </rPh>
    <rPh sb="2" eb="3">
      <t>メイ</t>
    </rPh>
    <phoneticPr fontId="5"/>
  </si>
  <si>
    <t>2.</t>
    <phoneticPr fontId="5"/>
  </si>
  <si>
    <t>工事場所</t>
    <rPh sb="0" eb="2">
      <t>コウジ</t>
    </rPh>
    <rPh sb="2" eb="4">
      <t>バショ</t>
    </rPh>
    <phoneticPr fontId="5"/>
  </si>
  <si>
    <t>3.</t>
    <phoneticPr fontId="5"/>
  </si>
  <si>
    <t>工期</t>
    <rPh sb="0" eb="2">
      <t>コウキ</t>
    </rPh>
    <phoneticPr fontId="5"/>
  </si>
  <si>
    <t>年</t>
    <rPh sb="0" eb="1">
      <t>ネン</t>
    </rPh>
    <phoneticPr fontId="2"/>
  </si>
  <si>
    <t>年</t>
    <rPh sb="0" eb="1">
      <t>ネン</t>
    </rPh>
    <phoneticPr fontId="5"/>
  </si>
  <si>
    <t>月</t>
    <rPh sb="0" eb="1">
      <t>ツキ</t>
    </rPh>
    <phoneticPr fontId="2"/>
  </si>
  <si>
    <t>月</t>
    <rPh sb="0" eb="1">
      <t>ツキ</t>
    </rPh>
    <phoneticPr fontId="5"/>
  </si>
  <si>
    <t>日</t>
    <rPh sb="0" eb="1">
      <t>ニチ</t>
    </rPh>
    <phoneticPr fontId="2"/>
  </si>
  <si>
    <t>日</t>
    <rPh sb="0" eb="1">
      <t>ニチ</t>
    </rPh>
    <phoneticPr fontId="5"/>
  </si>
  <si>
    <t>から</t>
    <phoneticPr fontId="5"/>
  </si>
  <si>
    <t>まで</t>
    <phoneticPr fontId="5"/>
  </si>
  <si>
    <t>4.</t>
    <phoneticPr fontId="5"/>
  </si>
  <si>
    <t>請負代金額</t>
    <rPh sb="0" eb="2">
      <t>ウケオイ</t>
    </rPh>
    <rPh sb="2" eb="4">
      <t>ダイキン</t>
    </rPh>
    <rPh sb="4" eb="5">
      <t>ガク</t>
    </rPh>
    <phoneticPr fontId="5"/>
  </si>
  <si>
    <t>円</t>
    <rPh sb="0" eb="1">
      <t>エン</t>
    </rPh>
    <phoneticPr fontId="2"/>
  </si>
  <si>
    <t>5.</t>
    <phoneticPr fontId="5"/>
  </si>
  <si>
    <t>契約保証金</t>
    <phoneticPr fontId="5"/>
  </si>
  <si>
    <t>上記の工事について、発注者 西都市 と受注者　　　　　　　　　　　　　　　　　　　　　　　　　　　　　　　　　　　　　　　　　　　　　　　　　　　　　　</t>
    <rPh sb="3" eb="5">
      <t>コウジ</t>
    </rPh>
    <rPh sb="14" eb="16">
      <t>サイト</t>
    </rPh>
    <phoneticPr fontId="5"/>
  </si>
  <si>
    <t>は、</t>
    <phoneticPr fontId="5"/>
  </si>
  <si>
    <t>おのおのの対等な立場における合意に基づいて、別添の工事請負契約約款によって請負契約</t>
    <rPh sb="25" eb="27">
      <t>コウジ</t>
    </rPh>
    <rPh sb="27" eb="29">
      <t>ウケオイ</t>
    </rPh>
    <rPh sb="29" eb="31">
      <t>ケイヤク</t>
    </rPh>
    <rPh sb="31" eb="33">
      <t>ヤッカン</t>
    </rPh>
    <rPh sb="37" eb="39">
      <t>ウケオイ</t>
    </rPh>
    <rPh sb="39" eb="41">
      <t>ケイヤク</t>
    </rPh>
    <phoneticPr fontId="5"/>
  </si>
  <si>
    <t>を締結し、信義に従つて誠実にこれを履行するものとする。ただし、次の各号に掲げる事項</t>
    <rPh sb="31" eb="32">
      <t>ツギ</t>
    </rPh>
    <rPh sb="33" eb="35">
      <t>カクゴウ</t>
    </rPh>
    <rPh sb="36" eb="37">
      <t>カカ</t>
    </rPh>
    <rPh sb="39" eb="41">
      <t>ジコウ</t>
    </rPh>
    <phoneticPr fontId="5"/>
  </si>
  <si>
    <t>については、当該各号に定めるところによるものとする。</t>
    <rPh sb="6" eb="8">
      <t>トウガイ</t>
    </rPh>
    <rPh sb="8" eb="10">
      <t>カクゴウ</t>
    </rPh>
    <rPh sb="11" eb="12">
      <t>サダ</t>
    </rPh>
    <phoneticPr fontId="5"/>
  </si>
  <si>
    <t>(２)　特約事項</t>
    <rPh sb="4" eb="6">
      <t>トクヤク</t>
    </rPh>
    <rPh sb="6" eb="8">
      <t>ジコウ</t>
    </rPh>
    <phoneticPr fontId="5"/>
  </si>
  <si>
    <t>この契約の証として本書２通を作成し、当事者記名押印のうえ、各自１通を保有する。</t>
    <rPh sb="18" eb="21">
      <t>トウジシャ</t>
    </rPh>
    <rPh sb="21" eb="23">
      <t>キメイ</t>
    </rPh>
    <rPh sb="23" eb="25">
      <t>オウイン</t>
    </rPh>
    <rPh sb="34" eb="36">
      <t>ホユウ</t>
    </rPh>
    <phoneticPr fontId="5"/>
  </si>
  <si>
    <t>発注者</t>
    <rPh sb="0" eb="1">
      <t>パツ</t>
    </rPh>
    <rPh sb="1" eb="2">
      <t>チュウ</t>
    </rPh>
    <rPh sb="2" eb="3">
      <t>モノ</t>
    </rPh>
    <phoneticPr fontId="5"/>
  </si>
  <si>
    <t>受注者</t>
    <rPh sb="0" eb="1">
      <t>ウケ</t>
    </rPh>
    <rPh sb="1" eb="2">
      <t>チュウ</t>
    </rPh>
    <rPh sb="2" eb="3">
      <t>シャ</t>
    </rPh>
    <phoneticPr fontId="5"/>
  </si>
  <si>
    <t>住所</t>
    <rPh sb="0" eb="1">
      <t>ジュウ</t>
    </rPh>
    <rPh sb="1" eb="2">
      <t>トコロ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</si>
  <si>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</si>
  <si>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</si>
  <si>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2"/>
  </si>
  <si>
    <t>代表者氏名</t>
    <rPh sb="0" eb="3">
      <t>ダイヒョウシャ</t>
    </rPh>
    <rPh sb="3" eb="5">
      <t>シメイ</t>
    </rPh>
    <phoneticPr fontId="5"/>
  </si>
  <si>
    <t>㊞</t>
    <phoneticPr fontId="5"/>
  </si>
  <si>
    <t>(舗装補修)</t>
    <rPh sb="1" eb="3">
      <t>ホソウ</t>
    </rPh>
    <rPh sb="3" eb="5">
      <t>ホシュウ</t>
    </rPh>
    <phoneticPr fontId="2"/>
  </si>
  <si>
    <t>工事請負契約書(単価契約用)</t>
    <rPh sb="0" eb="2">
      <t>コウジ</t>
    </rPh>
    <rPh sb="2" eb="4">
      <t>ウケオイ</t>
    </rPh>
    <rPh sb="4" eb="5">
      <t>チギリ</t>
    </rPh>
    <rPh sb="5" eb="6">
      <t>ヤク</t>
    </rPh>
    <rPh sb="6" eb="7">
      <t>ショ</t>
    </rPh>
    <rPh sb="8" eb="10">
      <t>タンカ</t>
    </rPh>
    <rPh sb="10" eb="13">
      <t>ケイヤクヨウ</t>
    </rPh>
    <phoneticPr fontId="5"/>
  </si>
  <si>
    <r>
      <t>別表(単価表</t>
    </r>
    <r>
      <rPr>
        <sz val="11"/>
        <rFont val="ＭＳ 明朝"/>
        <family val="1"/>
        <charset val="128"/>
      </rPr>
      <t>)に基づく工種により、積算される金額とする。</t>
    </r>
    <rPh sb="0" eb="2">
      <t>ベッピョウ</t>
    </rPh>
    <rPh sb="3" eb="5">
      <t>タンカ</t>
    </rPh>
    <rPh sb="5" eb="6">
      <t>ヒョウ</t>
    </rPh>
    <rPh sb="8" eb="9">
      <t>モト</t>
    </rPh>
    <rPh sb="11" eb="12">
      <t>コウ</t>
    </rPh>
    <rPh sb="12" eb="13">
      <t>タネ</t>
    </rPh>
    <rPh sb="17" eb="19">
      <t>セキサン</t>
    </rPh>
    <rPh sb="22" eb="24">
      <t>キンガク</t>
    </rPh>
    <phoneticPr fontId="2"/>
  </si>
  <si>
    <t>免　除</t>
    <rPh sb="0" eb="1">
      <t>メン</t>
    </rPh>
    <rPh sb="2" eb="3">
      <t>ジョ</t>
    </rPh>
    <phoneticPr fontId="2"/>
  </si>
  <si>
    <t>　　のとする。</t>
    <phoneticPr fontId="2"/>
  </si>
  <si>
    <t>　　　受注者は、舗装補修状況報告後、発注者の定める期日までに当該請負代金を</t>
    <rPh sb="3" eb="6">
      <t>ジュチュウシャ</t>
    </rPh>
    <rPh sb="8" eb="10">
      <t>ホソウ</t>
    </rPh>
    <rPh sb="10" eb="12">
      <t>ホシュウ</t>
    </rPh>
    <rPh sb="12" eb="14">
      <t>ジョウキョウ</t>
    </rPh>
    <rPh sb="14" eb="16">
      <t>ホウコク</t>
    </rPh>
    <rPh sb="16" eb="17">
      <t>ゴ</t>
    </rPh>
    <rPh sb="18" eb="21">
      <t>ハッチュウシャ</t>
    </rPh>
    <rPh sb="22" eb="23">
      <t>サダ</t>
    </rPh>
    <rPh sb="25" eb="27">
      <t>キジツ</t>
    </rPh>
    <rPh sb="30" eb="32">
      <t>トウガイ</t>
    </rPh>
    <rPh sb="32" eb="34">
      <t>ウケオイ</t>
    </rPh>
    <rPh sb="34" eb="36">
      <t>ダイキン</t>
    </rPh>
    <phoneticPr fontId="2"/>
  </si>
  <si>
    <t>　　請求するものとする。</t>
    <rPh sb="2" eb="4">
      <t>セイキュウ</t>
    </rPh>
    <phoneticPr fontId="2"/>
  </si>
  <si>
    <t>5.</t>
    <phoneticPr fontId="5"/>
  </si>
  <si>
    <t>契約保証金</t>
    <phoneticPr fontId="5"/>
  </si>
  <si>
    <t>　　のとする。</t>
    <phoneticPr fontId="2"/>
  </si>
  <si>
    <t>(応急維持)</t>
    <rPh sb="1" eb="3">
      <t>オウキュウ</t>
    </rPh>
    <rPh sb="3" eb="5">
      <t>イジ</t>
    </rPh>
    <phoneticPr fontId="2"/>
  </si>
  <si>
    <t>(林道応急)</t>
    <rPh sb="1" eb="3">
      <t>リンドウ</t>
    </rPh>
    <rPh sb="3" eb="5">
      <t>オウキュウ</t>
    </rPh>
    <phoneticPr fontId="2"/>
  </si>
  <si>
    <t>契約保証金免除申請書</t>
    <rPh sb="0" eb="2">
      <t>ケイヤク</t>
    </rPh>
    <rPh sb="2" eb="5">
      <t>ホショウキン</t>
    </rPh>
    <rPh sb="5" eb="7">
      <t>メンジョ</t>
    </rPh>
    <rPh sb="7" eb="9">
      <t>シンセイ</t>
    </rPh>
    <rPh sb="9" eb="10">
      <t>ショ</t>
    </rPh>
    <phoneticPr fontId="2"/>
  </si>
  <si>
    <t>住所</t>
    <rPh sb="0" eb="2">
      <t>ジュウショ</t>
    </rPh>
    <phoneticPr fontId="2"/>
  </si>
  <si>
    <t>「</t>
    <phoneticPr fontId="2"/>
  </si>
  <si>
    <t>」(単価契約)に係る</t>
    <rPh sb="2" eb="4">
      <t>タンカ</t>
    </rPh>
    <rPh sb="4" eb="6">
      <t>ケイヤク</t>
    </rPh>
    <rPh sb="8" eb="9">
      <t>カカ</t>
    </rPh>
    <phoneticPr fontId="2"/>
  </si>
  <si>
    <t>契約保証金を、下記の理由により免除して下さるよう申請します。</t>
    <rPh sb="0" eb="2">
      <t>ケイヤク</t>
    </rPh>
    <rPh sb="2" eb="5">
      <t>ホショウキン</t>
    </rPh>
    <rPh sb="7" eb="9">
      <t>カキ</t>
    </rPh>
    <rPh sb="10" eb="12">
      <t>リユウ</t>
    </rPh>
    <rPh sb="15" eb="17">
      <t>メンジョ</t>
    </rPh>
    <rPh sb="19" eb="20">
      <t>クダ</t>
    </rPh>
    <rPh sb="24" eb="26">
      <t>シンセイ</t>
    </rPh>
    <phoneticPr fontId="2"/>
  </si>
  <si>
    <t>(理由)</t>
    <rPh sb="1" eb="3">
      <t>リユウ</t>
    </rPh>
    <phoneticPr fontId="2"/>
  </si>
  <si>
    <t>・単価契約であるため。</t>
    <rPh sb="1" eb="3">
      <t>タンカ</t>
    </rPh>
    <rPh sb="3" eb="5">
      <t>ケイヤク</t>
    </rPh>
    <phoneticPr fontId="2"/>
  </si>
  <si>
    <t>(過去２年間の間に市及び国(公社公団を含む)又は他の地方公共団体とその種類及び</t>
    <rPh sb="1" eb="3">
      <t>カコ</t>
    </rPh>
    <rPh sb="4" eb="6">
      <t>ネンカン</t>
    </rPh>
    <rPh sb="7" eb="8">
      <t>アイダ</t>
    </rPh>
    <rPh sb="9" eb="10">
      <t>シ</t>
    </rPh>
    <rPh sb="10" eb="11">
      <t>オヨ</t>
    </rPh>
    <rPh sb="12" eb="13">
      <t>クニ</t>
    </rPh>
    <rPh sb="14" eb="16">
      <t>コウシャ</t>
    </rPh>
    <rPh sb="16" eb="18">
      <t>コウダン</t>
    </rPh>
    <rPh sb="19" eb="20">
      <t>フク</t>
    </rPh>
    <rPh sb="22" eb="23">
      <t>マタ</t>
    </rPh>
    <rPh sb="24" eb="25">
      <t>タ</t>
    </rPh>
    <rPh sb="26" eb="28">
      <t>チホウ</t>
    </rPh>
    <rPh sb="28" eb="30">
      <t>コウキョウ</t>
    </rPh>
    <rPh sb="30" eb="32">
      <t>ダンタイ</t>
    </rPh>
    <rPh sb="35" eb="37">
      <t>シュルイ</t>
    </rPh>
    <rPh sb="37" eb="38">
      <t>オヨ</t>
    </rPh>
    <phoneticPr fontId="2"/>
  </si>
  <si>
    <t>規模をほぼ同じくする契約を数回にわたって締結し、かつ、誠実に履行したため。)</t>
    <rPh sb="0" eb="2">
      <t>キボ</t>
    </rPh>
    <rPh sb="5" eb="6">
      <t>オナ</t>
    </rPh>
    <rPh sb="10" eb="12">
      <t>ケイヤク</t>
    </rPh>
    <rPh sb="13" eb="15">
      <t>スウカイ</t>
    </rPh>
    <rPh sb="20" eb="22">
      <t>テイケツ</t>
    </rPh>
    <rPh sb="27" eb="29">
      <t>セイジツ</t>
    </rPh>
    <rPh sb="30" eb="32">
      <t>リコウ</t>
    </rPh>
    <phoneticPr fontId="2"/>
  </si>
  <si>
    <t>契約の相手方</t>
    <rPh sb="0" eb="2">
      <t>ケイヤク</t>
    </rPh>
    <rPh sb="3" eb="6">
      <t>アイテガタ</t>
    </rPh>
    <phoneticPr fontId="2"/>
  </si>
  <si>
    <t>契約名</t>
    <rPh sb="0" eb="2">
      <t>ケイヤク</t>
    </rPh>
    <rPh sb="2" eb="3">
      <t>メイ</t>
    </rPh>
    <phoneticPr fontId="2"/>
  </si>
  <si>
    <t>契約金額</t>
    <rPh sb="0" eb="2">
      <t>ケイヤク</t>
    </rPh>
    <rPh sb="2" eb="4">
      <t>キンガク</t>
    </rPh>
    <phoneticPr fontId="2"/>
  </si>
  <si>
    <t>備考</t>
    <rPh sb="0" eb="2">
      <t>ビコウ</t>
    </rPh>
    <phoneticPr fontId="2"/>
  </si>
  <si>
    <t>～</t>
    <phoneticPr fontId="2"/>
  </si>
  <si>
    <t>※契約書の写しを添付すること。</t>
    <rPh sb="1" eb="4">
      <t>ケイヤクショ</t>
    </rPh>
    <rPh sb="5" eb="6">
      <t>ウツ</t>
    </rPh>
    <rPh sb="8" eb="10">
      <t>テンプ</t>
    </rPh>
    <phoneticPr fontId="2"/>
  </si>
  <si>
    <t>工　期</t>
    <rPh sb="0" eb="1">
      <t>コウ</t>
    </rPh>
    <rPh sb="2" eb="3">
      <t>キ</t>
    </rPh>
    <phoneticPr fontId="2"/>
  </si>
  <si>
    <t>(１)　受注者は、舗装補修状況を発注者の定める期日までに書面により報告するも</t>
    <rPh sb="4" eb="7">
      <t>ジュチュウシャ</t>
    </rPh>
    <rPh sb="9" eb="11">
      <t>ホソウ</t>
    </rPh>
    <rPh sb="11" eb="13">
      <t>ホシュウ</t>
    </rPh>
    <rPh sb="13" eb="15">
      <t>ジョウキョウ</t>
    </rPh>
    <rPh sb="16" eb="19">
      <t>ハッチュウシャ</t>
    </rPh>
    <rPh sb="20" eb="21">
      <t>サダ</t>
    </rPh>
    <rPh sb="23" eb="25">
      <t>キジツ</t>
    </rPh>
    <rPh sb="28" eb="30">
      <t>ショメン</t>
    </rPh>
    <rPh sb="33" eb="35">
      <t>ホウコク</t>
    </rPh>
    <phoneticPr fontId="5"/>
  </si>
  <si>
    <t>口座振替申出表示</t>
    <rPh sb="0" eb="2">
      <t>コウザ</t>
    </rPh>
    <rPh sb="2" eb="4">
      <t>フリカエ</t>
    </rPh>
    <rPh sb="4" eb="5">
      <t>モウ</t>
    </rPh>
    <rPh sb="5" eb="6">
      <t>デ</t>
    </rPh>
    <rPh sb="6" eb="8">
      <t>ヒョウジ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</si>
  <si>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</si>
  <si>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</si>
  <si>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</si>
  <si>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</si>
  <si>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</si>
  <si>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請求金額</t>
    <rPh sb="0" eb="2">
      <t>セイキュウ</t>
    </rPh>
    <rPh sb="2" eb="4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</si>
  <si>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</si>
  <si>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</si>
  <si>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</si>
  <si>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</si>
  <si>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</si>
  <si>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</si>
  <si>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</si>
  <si>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</si>
  <si>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</si>
  <si>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</si>
  <si>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完成年月日</t>
    <rPh sb="0" eb="1">
      <t>カン</t>
    </rPh>
    <rPh sb="1" eb="2">
      <t>セイ</t>
    </rPh>
    <rPh sb="2" eb="5">
      <t>ネンガッピ</t>
    </rPh>
    <phoneticPr fontId="2"/>
  </si>
  <si>
    <t>完成検査年月日</t>
    <rPh sb="0" eb="1">
      <t>カン</t>
    </rPh>
    <rPh sb="1" eb="2">
      <t>セイ</t>
    </rPh>
    <rPh sb="2" eb="4">
      <t>ケンサ</t>
    </rPh>
    <rPh sb="4" eb="7">
      <t>ネンガッピ</t>
    </rPh>
    <phoneticPr fontId="2"/>
  </si>
  <si>
    <t>請負代金額</t>
    <rPh sb="0" eb="2">
      <t>ウケオイ</t>
    </rPh>
    <rPh sb="2" eb="3">
      <t>ダイ</t>
    </rPh>
    <rPh sb="3" eb="5">
      <t>キンガク</t>
    </rPh>
    <phoneticPr fontId="2"/>
  </si>
  <si>
    <t>一金</t>
    <rPh sb="0" eb="2">
      <t>イチキン</t>
    </rPh>
    <phoneticPr fontId="2"/>
  </si>
  <si>
    <t>内  訳</t>
    <rPh sb="0" eb="1">
      <t>ウチ</t>
    </rPh>
    <rPh sb="3" eb="4">
      <t>ヤク</t>
    </rPh>
    <phoneticPr fontId="2"/>
  </si>
  <si>
    <t>前払金</t>
    <rPh sb="0" eb="2">
      <t>マエバラ</t>
    </rPh>
    <rPh sb="2" eb="3">
      <t>キン</t>
    </rPh>
    <phoneticPr fontId="2"/>
  </si>
  <si>
    <t>部分払金受領済額内訳</t>
    <rPh sb="0" eb="2">
      <t>ブブン</t>
    </rPh>
    <rPh sb="2" eb="3">
      <t>バラ</t>
    </rPh>
    <rPh sb="3" eb="4">
      <t>キン</t>
    </rPh>
    <rPh sb="4" eb="6">
      <t>ジュリョウ</t>
    </rPh>
    <rPh sb="6" eb="7">
      <t>ス</t>
    </rPh>
    <rPh sb="7" eb="8">
      <t>ガク</t>
    </rPh>
    <rPh sb="8" eb="10">
      <t>ウチワケ</t>
    </rPh>
    <phoneticPr fontId="5"/>
  </si>
  <si>
    <t>部分払金</t>
    <rPh sb="0" eb="2">
      <t>ブブン</t>
    </rPh>
    <rPh sb="2" eb="3">
      <t>バラ</t>
    </rPh>
    <rPh sb="3" eb="4">
      <t>キン</t>
    </rPh>
    <phoneticPr fontId="2"/>
  </si>
  <si>
    <t>回数</t>
    <rPh sb="0" eb="2">
      <t>カイスウ</t>
    </rPh>
    <phoneticPr fontId="5"/>
  </si>
  <si>
    <t>一金</t>
    <rPh sb="0" eb="2">
      <t>イチキン</t>
    </rPh>
    <phoneticPr fontId="5"/>
  </si>
  <si>
    <t>円</t>
    <rPh sb="0" eb="1">
      <t>エン</t>
    </rPh>
    <phoneticPr fontId="5"/>
  </si>
  <si>
    <t>損害賠償責任額</t>
    <rPh sb="0" eb="2">
      <t>ソンガイ</t>
    </rPh>
    <rPh sb="2" eb="4">
      <t>バイショウ</t>
    </rPh>
    <rPh sb="4" eb="6">
      <t>セキニン</t>
    </rPh>
    <rPh sb="6" eb="7">
      <t>ガク</t>
    </rPh>
    <phoneticPr fontId="2"/>
  </si>
  <si>
    <t>第1回</t>
    <rPh sb="0" eb="1">
      <t>ダイ</t>
    </rPh>
    <rPh sb="2" eb="3">
      <t>カイ</t>
    </rPh>
    <phoneticPr fontId="5"/>
  </si>
  <si>
    <t>その他の金額</t>
    <rPh sb="2" eb="3">
      <t>タ</t>
    </rPh>
    <rPh sb="4" eb="6">
      <t>キンガク</t>
    </rPh>
    <phoneticPr fontId="2"/>
  </si>
  <si>
    <t>第2回</t>
    <rPh sb="0" eb="1">
      <t>ダイ</t>
    </rPh>
    <rPh sb="2" eb="3">
      <t>カイ</t>
    </rPh>
    <phoneticPr fontId="5"/>
  </si>
  <si>
    <t>差引金額</t>
    <rPh sb="0" eb="2">
      <t>サシヒキ</t>
    </rPh>
    <rPh sb="2" eb="4">
      <t>キンガク</t>
    </rPh>
    <phoneticPr fontId="2"/>
  </si>
  <si>
    <t>第3回</t>
    <rPh sb="0" eb="1">
      <t>ダイ</t>
    </rPh>
    <rPh sb="2" eb="3">
      <t>カイ</t>
    </rPh>
    <phoneticPr fontId="5"/>
  </si>
  <si>
    <t>　　　　受注者</t>
    <rPh sb="4" eb="7">
      <t>ジュチュウシャ</t>
    </rPh>
    <phoneticPr fontId="2"/>
  </si>
  <si>
    <t>住　　　　所</t>
    <rPh sb="0" eb="1">
      <t>ジュウ</t>
    </rPh>
    <rPh sb="5" eb="6">
      <t>ショ</t>
    </rPh>
    <phoneticPr fontId="2"/>
  </si>
  <si>
    <t>発注者</t>
    <rPh sb="0" eb="3">
      <t>ハッチュウシャ</t>
    </rPh>
    <phoneticPr fontId="2"/>
  </si>
  <si>
    <t>　上記工事の完成検査を終了しましたので、請負代金を請求します。</t>
    <rPh sb="1" eb="3">
      <t>ジョウキ</t>
    </rPh>
    <rPh sb="3" eb="5">
      <t>コウジ</t>
    </rPh>
    <rPh sb="6" eb="7">
      <t>カン</t>
    </rPh>
    <rPh sb="7" eb="8">
      <t>セイ</t>
    </rPh>
    <rPh sb="8" eb="10">
      <t>ケンサ</t>
    </rPh>
    <rPh sb="11" eb="13">
      <t>シュウリョウ</t>
    </rPh>
    <rPh sb="20" eb="22">
      <t>ウケオイ</t>
    </rPh>
    <rPh sb="22" eb="24">
      <t>ダイキン</t>
    </rPh>
    <rPh sb="25" eb="27">
      <t>セイキュウ</t>
    </rPh>
    <phoneticPr fontId="2"/>
  </si>
  <si>
    <t>工事請負代金請求書(第　回)</t>
    <rPh sb="0" eb="2">
      <t>コウジ</t>
    </rPh>
    <rPh sb="2" eb="4">
      <t>ウケオイ</t>
    </rPh>
    <rPh sb="4" eb="6">
      <t>ダイキン</t>
    </rPh>
    <rPh sb="6" eb="9">
      <t>セイキュウショ</t>
    </rPh>
    <rPh sb="10" eb="11">
      <t>ダイ</t>
    </rPh>
    <rPh sb="12" eb="13">
      <t>カイ</t>
    </rPh>
    <phoneticPr fontId="2"/>
  </si>
  <si>
    <t>舗装補修</t>
    <rPh sb="0" eb="2">
      <t>ホソウ</t>
    </rPh>
    <rPh sb="2" eb="4">
      <t>ホシュウ</t>
    </rPh>
    <phoneticPr fontId="2"/>
  </si>
  <si>
    <t>林道応急</t>
    <rPh sb="0" eb="2">
      <t>リンドウ</t>
    </rPh>
    <rPh sb="2" eb="4">
      <t>オウキュウ</t>
    </rPh>
    <phoneticPr fontId="2"/>
  </si>
  <si>
    <t>応急維持</t>
    <rPh sb="0" eb="2">
      <t>オウキュウ</t>
    </rPh>
    <rPh sb="2" eb="4">
      <t>イジ</t>
    </rPh>
    <phoneticPr fontId="2"/>
  </si>
  <si>
    <t>工事に関する契約に基づき下記のとおり請求します。</t>
    <rPh sb="0" eb="2">
      <t>コウジ</t>
    </rPh>
    <rPh sb="3" eb="4">
      <t>カン</t>
    </rPh>
    <rPh sb="6" eb="8">
      <t>ケイヤク</t>
    </rPh>
    <rPh sb="9" eb="10">
      <t>モト</t>
    </rPh>
    <rPh sb="12" eb="14">
      <t>カキ</t>
    </rPh>
    <rPh sb="18" eb="20">
      <t>セイキュウ</t>
    </rPh>
    <phoneticPr fontId="2"/>
  </si>
  <si>
    <t>1.</t>
    <phoneticPr fontId="2"/>
  </si>
  <si>
    <t>2.</t>
    <phoneticPr fontId="2"/>
  </si>
  <si>
    <t>3.</t>
    <phoneticPr fontId="2"/>
  </si>
  <si>
    <t>工事内訳</t>
    <rPh sb="0" eb="2">
      <t>コウジ</t>
    </rPh>
    <rPh sb="2" eb="4">
      <t>ウチワケ</t>
    </rPh>
    <phoneticPr fontId="2"/>
  </si>
  <si>
    <t>昼夜</t>
    <rPh sb="0" eb="2">
      <t>チュウヤ</t>
    </rPh>
    <phoneticPr fontId="2"/>
  </si>
  <si>
    <t>作業時間</t>
    <rPh sb="0" eb="2">
      <t>サギョウ</t>
    </rPh>
    <rPh sb="2" eb="4">
      <t>ジカン</t>
    </rPh>
    <phoneticPr fontId="2"/>
  </si>
  <si>
    <t>作業内容</t>
    <rPh sb="0" eb="2">
      <t>サギョウ</t>
    </rPh>
    <rPh sb="2" eb="4">
      <t>ナイヨウ</t>
    </rPh>
    <phoneticPr fontId="2"/>
  </si>
  <si>
    <t>金額</t>
    <rPh sb="0" eb="2">
      <t>キンガク</t>
    </rPh>
    <phoneticPr fontId="2"/>
  </si>
  <si>
    <t>№</t>
    <phoneticPr fontId="2"/>
  </si>
  <si>
    <t>合　　　計</t>
    <rPh sb="0" eb="1">
      <t>ゴウ</t>
    </rPh>
    <rPh sb="4" eb="5">
      <t>ケイ</t>
    </rPh>
    <phoneticPr fontId="2"/>
  </si>
  <si>
    <t>至</t>
    <rPh sb="0" eb="1">
      <t>イタル</t>
    </rPh>
    <phoneticPr fontId="2"/>
  </si>
  <si>
    <t>受注者</t>
    <rPh sb="0" eb="3">
      <t>ジュチュウシャ</t>
    </rPh>
    <phoneticPr fontId="2"/>
  </si>
  <si>
    <t>工事請負代金請求内訳書(第　　回)</t>
    <rPh sb="0" eb="2">
      <t>コウジ</t>
    </rPh>
    <rPh sb="2" eb="4">
      <t>ウケオイ</t>
    </rPh>
    <rPh sb="4" eb="6">
      <t>ダイキン</t>
    </rPh>
    <rPh sb="6" eb="8">
      <t>セイキュウ</t>
    </rPh>
    <rPh sb="8" eb="10">
      <t>ウチワケ</t>
    </rPh>
    <rPh sb="10" eb="11">
      <t>ショ</t>
    </rPh>
    <rPh sb="12" eb="13">
      <t>ダイ</t>
    </rPh>
    <rPh sb="15" eb="16">
      <t>カイ</t>
    </rPh>
    <phoneticPr fontId="2"/>
  </si>
  <si>
    <t>内、今回請求分</t>
    <rPh sb="0" eb="1">
      <t>ウチ</t>
    </rPh>
    <rPh sb="2" eb="4">
      <t>コンカイ</t>
    </rPh>
    <rPh sb="4" eb="6">
      <t>セイキュウ</t>
    </rPh>
    <rPh sb="6" eb="7">
      <t>ブン</t>
    </rPh>
    <phoneticPr fontId="2"/>
  </si>
  <si>
    <t>工事内容</t>
    <rPh sb="0" eb="2">
      <t>コウジ</t>
    </rPh>
    <rPh sb="2" eb="4">
      <t>ナイヨウ</t>
    </rPh>
    <phoneticPr fontId="2"/>
  </si>
  <si>
    <t>　別紙「工事請負代金請求内訳書」のとおり</t>
    <rPh sb="1" eb="3">
      <t>ベッシ</t>
    </rPh>
    <rPh sb="4" eb="6">
      <t>コウジ</t>
    </rPh>
    <rPh sb="6" eb="8">
      <t>ウケオイ</t>
    </rPh>
    <rPh sb="8" eb="10">
      <t>ダイキン</t>
    </rPh>
    <rPh sb="10" eb="12">
      <t>セイキュウ</t>
    </rPh>
    <rPh sb="12" eb="15">
      <t>ウチワケショ</t>
    </rPh>
    <phoneticPr fontId="2"/>
  </si>
  <si>
    <t>(１)　受注者は、林道応急状況を発注者の定める期日までに書面により報告するも</t>
    <rPh sb="4" eb="7">
      <t>ジュチュウシャ</t>
    </rPh>
    <rPh sb="9" eb="11">
      <t>リンドウ</t>
    </rPh>
    <rPh sb="11" eb="13">
      <t>オウキュウ</t>
    </rPh>
    <rPh sb="13" eb="15">
      <t>ジョウキョウ</t>
    </rPh>
    <rPh sb="16" eb="19">
      <t>ハッチュウシャ</t>
    </rPh>
    <rPh sb="20" eb="21">
      <t>サダ</t>
    </rPh>
    <rPh sb="23" eb="25">
      <t>キジツ</t>
    </rPh>
    <rPh sb="28" eb="30">
      <t>ショメン</t>
    </rPh>
    <rPh sb="33" eb="35">
      <t>ホウコク</t>
    </rPh>
    <phoneticPr fontId="5"/>
  </si>
  <si>
    <t>　　　受注者は、林道応急状況報告後、発注者の定める期日までに当該請負代金を</t>
    <rPh sb="3" eb="6">
      <t>ジュチュウシャ</t>
    </rPh>
    <rPh sb="8" eb="10">
      <t>リンドウ</t>
    </rPh>
    <rPh sb="10" eb="12">
      <t>オウキュウ</t>
    </rPh>
    <rPh sb="12" eb="14">
      <t>ジョウキョウ</t>
    </rPh>
    <rPh sb="14" eb="16">
      <t>ホウコク</t>
    </rPh>
    <rPh sb="16" eb="17">
      <t>ゴ</t>
    </rPh>
    <rPh sb="18" eb="21">
      <t>ハッチュウシャ</t>
    </rPh>
    <rPh sb="22" eb="23">
      <t>サダ</t>
    </rPh>
    <rPh sb="25" eb="27">
      <t>キジツ</t>
    </rPh>
    <rPh sb="30" eb="32">
      <t>トウガイ</t>
    </rPh>
    <rPh sb="32" eb="34">
      <t>ウケオイ</t>
    </rPh>
    <rPh sb="34" eb="36">
      <t>ダイキン</t>
    </rPh>
    <phoneticPr fontId="2"/>
  </si>
  <si>
    <t>(１)　受注者は、応急維持状況を発注者の定める期日までに書面により報告するも</t>
    <rPh sb="4" eb="7">
      <t>ジュチュウシャ</t>
    </rPh>
    <rPh sb="9" eb="11">
      <t>オウキュウ</t>
    </rPh>
    <rPh sb="11" eb="13">
      <t>イジ</t>
    </rPh>
    <rPh sb="13" eb="15">
      <t>ジョウキョウ</t>
    </rPh>
    <rPh sb="16" eb="19">
      <t>ハッチュウシャ</t>
    </rPh>
    <rPh sb="20" eb="21">
      <t>サダ</t>
    </rPh>
    <rPh sb="23" eb="25">
      <t>キジツ</t>
    </rPh>
    <rPh sb="28" eb="30">
      <t>ショメン</t>
    </rPh>
    <rPh sb="33" eb="35">
      <t>ホウコク</t>
    </rPh>
    <phoneticPr fontId="5"/>
  </si>
  <si>
    <t>　　　受注者は、応急維持状況報告後、発注者の定める期日までに当該請負代金を</t>
    <rPh sb="3" eb="6">
      <t>ジュチュウシャ</t>
    </rPh>
    <rPh sb="8" eb="10">
      <t>オウキュウ</t>
    </rPh>
    <rPh sb="10" eb="12">
      <t>イジ</t>
    </rPh>
    <rPh sb="12" eb="14">
      <t>ジョウキョウ</t>
    </rPh>
    <rPh sb="14" eb="16">
      <t>ホウコク</t>
    </rPh>
    <rPh sb="16" eb="17">
      <t>ゴ</t>
    </rPh>
    <rPh sb="18" eb="21">
      <t>ハッチュウシャ</t>
    </rPh>
    <rPh sb="22" eb="23">
      <t>サダ</t>
    </rPh>
    <rPh sb="25" eb="27">
      <t>キジツ</t>
    </rPh>
    <rPh sb="30" eb="32">
      <t>トウガイ</t>
    </rPh>
    <rPh sb="32" eb="34">
      <t>ウケオイ</t>
    </rPh>
    <rPh sb="34" eb="36">
      <t>ダイキン</t>
    </rPh>
    <phoneticPr fontId="2"/>
  </si>
  <si>
    <t>仲 裁 合 意 書</t>
    <rPh sb="0" eb="1">
      <t>ナカ</t>
    </rPh>
    <rPh sb="2" eb="3">
      <t>サイ</t>
    </rPh>
    <rPh sb="4" eb="5">
      <t>ゴウ</t>
    </rPh>
    <rPh sb="6" eb="7">
      <t>イ</t>
    </rPh>
    <rPh sb="8" eb="9">
      <t>ショ</t>
    </rPh>
    <phoneticPr fontId="5"/>
  </si>
  <si>
    <t>に締結した上記建設工事の請負契約に関する</t>
    <rPh sb="1" eb="3">
      <t>テイケツ</t>
    </rPh>
    <rPh sb="5" eb="7">
      <t>ジョウキ</t>
    </rPh>
    <rPh sb="7" eb="9">
      <t>ケンセツ</t>
    </rPh>
    <rPh sb="9" eb="11">
      <t>コウジ</t>
    </rPh>
    <rPh sb="12" eb="14">
      <t>ウケオイ</t>
    </rPh>
    <rPh sb="14" eb="16">
      <t>ケイヤク</t>
    </rPh>
    <rPh sb="17" eb="18">
      <t>カン</t>
    </rPh>
    <phoneticPr fontId="5"/>
  </si>
  <si>
    <t>管轄審査会名　　　宮崎県建設工事紛争審査会</t>
    <rPh sb="0" eb="2">
      <t>カンカツ</t>
    </rPh>
    <rPh sb="2" eb="4">
      <t>シンサ</t>
    </rPh>
    <rPh sb="4" eb="5">
      <t>カイ</t>
    </rPh>
    <rPh sb="5" eb="6">
      <t>メイ</t>
    </rPh>
    <phoneticPr fontId="5"/>
  </si>
  <si>
    <t>紛争については、発注者及び受注者は、建設業法に規定する下記の建設工事紛争審査</t>
    <rPh sb="0" eb="2">
      <t>フンソウ</t>
    </rPh>
    <rPh sb="8" eb="11">
      <t>ハッチュウシャ</t>
    </rPh>
    <rPh sb="11" eb="12">
      <t>オヨ</t>
    </rPh>
    <rPh sb="13" eb="16">
      <t>ジュチュウシャ</t>
    </rPh>
    <rPh sb="18" eb="21">
      <t>ケンセツギョウ</t>
    </rPh>
    <rPh sb="21" eb="22">
      <t>ホウ</t>
    </rPh>
    <rPh sb="23" eb="25">
      <t>キテイ</t>
    </rPh>
    <rPh sb="27" eb="29">
      <t>カキ</t>
    </rPh>
    <rPh sb="30" eb="32">
      <t>ケンセツ</t>
    </rPh>
    <rPh sb="32" eb="34">
      <t>コウジ</t>
    </rPh>
    <rPh sb="34" eb="36">
      <t>フンソウ</t>
    </rPh>
    <rPh sb="36" eb="38">
      <t>シンサ</t>
    </rPh>
    <phoneticPr fontId="5"/>
  </si>
  <si>
    <t>会の仲裁に付し、その仲裁判断に服する。</t>
    <rPh sb="2" eb="4">
      <t>チュウサイ</t>
    </rPh>
    <rPh sb="5" eb="6">
      <t>フ</t>
    </rPh>
    <rPh sb="10" eb="12">
      <t>チュウサイ</t>
    </rPh>
    <rPh sb="12" eb="14">
      <t>ハンダン</t>
    </rPh>
    <rPh sb="15" eb="16">
      <t>フク</t>
    </rPh>
    <phoneticPr fontId="5"/>
  </si>
  <si>
    <t>工 事 着 手 届</t>
    <rPh sb="0" eb="1">
      <t>コウ</t>
    </rPh>
    <rPh sb="2" eb="3">
      <t>コト</t>
    </rPh>
    <rPh sb="4" eb="5">
      <t>キ</t>
    </rPh>
    <rPh sb="6" eb="7">
      <t>テ</t>
    </rPh>
    <rPh sb="8" eb="9">
      <t>トド</t>
    </rPh>
    <phoneticPr fontId="5"/>
  </si>
  <si>
    <t>1.</t>
    <phoneticPr fontId="5"/>
  </si>
  <si>
    <t>工事の名称</t>
    <rPh sb="0" eb="2">
      <t>コウジ</t>
    </rPh>
    <rPh sb="3" eb="5">
      <t>メイショウ</t>
    </rPh>
    <phoneticPr fontId="5"/>
  </si>
  <si>
    <t>：</t>
    <phoneticPr fontId="5"/>
  </si>
  <si>
    <t>2.</t>
    <phoneticPr fontId="5"/>
  </si>
  <si>
    <t>工事の場所</t>
    <rPh sb="0" eb="2">
      <t>コウジ</t>
    </rPh>
    <rPh sb="3" eb="5">
      <t>バショ</t>
    </rPh>
    <phoneticPr fontId="5"/>
  </si>
  <si>
    <t>：</t>
    <phoneticPr fontId="5"/>
  </si>
  <si>
    <t>工事着手期日</t>
    <rPh sb="0" eb="2">
      <t>コウジ</t>
    </rPh>
    <rPh sb="2" eb="4">
      <t>チャクシュ</t>
    </rPh>
    <rPh sb="4" eb="6">
      <t>キジツ</t>
    </rPh>
    <phoneticPr fontId="5"/>
  </si>
  <si>
    <t>：</t>
    <phoneticPr fontId="5"/>
  </si>
  <si>
    <t>日</t>
    <rPh sb="0" eb="1">
      <t>ヒ</t>
    </rPh>
    <phoneticPr fontId="5"/>
  </si>
  <si>
    <t>4.</t>
    <phoneticPr fontId="5"/>
  </si>
  <si>
    <t>現場代理人</t>
    <rPh sb="0" eb="2">
      <t>ゲンバ</t>
    </rPh>
    <rPh sb="2" eb="5">
      <t>ダイリニン</t>
    </rPh>
    <phoneticPr fontId="5"/>
  </si>
  <si>
    <t>：</t>
    <phoneticPr fontId="5"/>
  </si>
  <si>
    <t>主　　任
監理</t>
    <rPh sb="0" eb="1">
      <t>シュ</t>
    </rPh>
    <rPh sb="3" eb="4">
      <t>ニン</t>
    </rPh>
    <rPh sb="6" eb="8">
      <t>カンリ</t>
    </rPh>
    <phoneticPr fontId="5"/>
  </si>
  <si>
    <t>5.</t>
    <phoneticPr fontId="5"/>
  </si>
  <si>
    <t>技術者</t>
    <rPh sb="0" eb="3">
      <t>ギジュツシャ</t>
    </rPh>
    <phoneticPr fontId="5"/>
  </si>
  <si>
    <t>：</t>
    <phoneticPr fontId="5"/>
  </si>
  <si>
    <t>6.</t>
    <phoneticPr fontId="5"/>
  </si>
  <si>
    <t>専門技術者</t>
    <rPh sb="0" eb="2">
      <t>センモン</t>
    </rPh>
    <rPh sb="2" eb="4">
      <t>ギジュツ</t>
    </rPh>
    <rPh sb="4" eb="5">
      <t>シャ</t>
    </rPh>
    <phoneticPr fontId="5"/>
  </si>
  <si>
    <t>：</t>
    <phoneticPr fontId="5"/>
  </si>
  <si>
    <t>上記のとおり着手いたしますのでお届けします。</t>
    <rPh sb="0" eb="2">
      <t>ジョウキ</t>
    </rPh>
    <rPh sb="6" eb="8">
      <t>チャクシュ</t>
    </rPh>
    <rPh sb="16" eb="17">
      <t>トド</t>
    </rPh>
    <phoneticPr fontId="5"/>
  </si>
  <si>
    <t>受　注　者</t>
    <rPh sb="0" eb="1">
      <t>ウケ</t>
    </rPh>
    <rPh sb="2" eb="3">
      <t>チュウ</t>
    </rPh>
    <rPh sb="4" eb="5">
      <t>シャ</t>
    </rPh>
    <phoneticPr fontId="5"/>
  </si>
  <si>
    <t>発注者</t>
    <rPh sb="0" eb="3">
      <t>ハッチュウシャ</t>
    </rPh>
    <phoneticPr fontId="5"/>
  </si>
  <si>
    <t>(約款第10条関係)</t>
    <rPh sb="1" eb="3">
      <t>ヤッカン</t>
    </rPh>
    <rPh sb="3" eb="4">
      <t>ダイ</t>
    </rPh>
    <rPh sb="6" eb="7">
      <t>ジョウ</t>
    </rPh>
    <rPh sb="7" eb="9">
      <t>カンケイ</t>
    </rPh>
    <phoneticPr fontId="5"/>
  </si>
  <si>
    <t>現場代理人等選任通知書</t>
    <rPh sb="0" eb="2">
      <t>ゲンバ</t>
    </rPh>
    <rPh sb="2" eb="5">
      <t>ダイリニン</t>
    </rPh>
    <rPh sb="5" eb="6">
      <t>トウ</t>
    </rPh>
    <rPh sb="6" eb="8">
      <t>センニン</t>
    </rPh>
    <rPh sb="8" eb="10">
      <t>ツウチ</t>
    </rPh>
    <rPh sb="10" eb="11">
      <t>ショ</t>
    </rPh>
    <phoneticPr fontId="5"/>
  </si>
  <si>
    <t>自</t>
    <rPh sb="0" eb="1">
      <t>ジ</t>
    </rPh>
    <phoneticPr fontId="5"/>
  </si>
  <si>
    <t>至</t>
    <rPh sb="0" eb="1">
      <t>イタル</t>
    </rPh>
    <phoneticPr fontId="5"/>
  </si>
  <si>
    <t>現場代理人氏名</t>
    <rPh sb="0" eb="2">
      <t>ゲンバ</t>
    </rPh>
    <rPh sb="2" eb="5">
      <t>ダイリニン</t>
    </rPh>
    <rPh sb="5" eb="7">
      <t>シメイ</t>
    </rPh>
    <phoneticPr fontId="5"/>
  </si>
  <si>
    <t>主任</t>
    <rPh sb="0" eb="2">
      <t>シュニン</t>
    </rPh>
    <phoneticPr fontId="5"/>
  </si>
  <si>
    <t>技術者氏名</t>
    <rPh sb="0" eb="3">
      <t>ギジュツシャ</t>
    </rPh>
    <rPh sb="3" eb="5">
      <t>シメイ</t>
    </rPh>
    <phoneticPr fontId="5"/>
  </si>
  <si>
    <t>監理</t>
    <rPh sb="0" eb="2">
      <t>カンリ</t>
    </rPh>
    <phoneticPr fontId="5"/>
  </si>
  <si>
    <t>専門技術者氏名</t>
    <rPh sb="0" eb="2">
      <t>センモン</t>
    </rPh>
    <rPh sb="2" eb="4">
      <t>ギジュツ</t>
    </rPh>
    <rPh sb="4" eb="5">
      <t>シャ</t>
    </rPh>
    <rPh sb="5" eb="7">
      <t>シメイ</t>
    </rPh>
    <phoneticPr fontId="5"/>
  </si>
  <si>
    <t>　上記のとおり、現場代理人を選任したので通知します。</t>
    <rPh sb="1" eb="3">
      <t>ジョウキ</t>
    </rPh>
    <rPh sb="8" eb="10">
      <t>ゲンバ</t>
    </rPh>
    <rPh sb="10" eb="13">
      <t>ダイリニン</t>
    </rPh>
    <rPh sb="14" eb="16">
      <t>センニン</t>
    </rPh>
    <rPh sb="20" eb="22">
      <t>ツウチ</t>
    </rPh>
    <phoneticPr fontId="5"/>
  </si>
  <si>
    <t>（注）主任技術者又は監理技術者は、不要のものを抹消し、別紙略歴書を添付してください。</t>
    <rPh sb="1" eb="2">
      <t>チュウ</t>
    </rPh>
    <rPh sb="3" eb="5">
      <t>シュニン</t>
    </rPh>
    <rPh sb="5" eb="8">
      <t>ギジュツシャ</t>
    </rPh>
    <rPh sb="8" eb="9">
      <t>マタ</t>
    </rPh>
    <rPh sb="10" eb="12">
      <t>カンリ</t>
    </rPh>
    <rPh sb="12" eb="15">
      <t>ギジュツシャ</t>
    </rPh>
    <rPh sb="17" eb="19">
      <t>フヨウ</t>
    </rPh>
    <rPh sb="23" eb="25">
      <t>マッショウ</t>
    </rPh>
    <rPh sb="27" eb="29">
      <t>ベッシ</t>
    </rPh>
    <rPh sb="29" eb="32">
      <t>リャクレキショ</t>
    </rPh>
    <rPh sb="33" eb="35">
      <t>テンプ</t>
    </rPh>
    <phoneticPr fontId="5"/>
  </si>
  <si>
    <t>　　　　　　　　主 任 技 術 者  略　歴　書</t>
    <rPh sb="8" eb="9">
      <t>シュ</t>
    </rPh>
    <rPh sb="10" eb="11">
      <t>ニン</t>
    </rPh>
    <rPh sb="12" eb="13">
      <t>ワザ</t>
    </rPh>
    <rPh sb="14" eb="15">
      <t>ジュツ</t>
    </rPh>
    <rPh sb="16" eb="17">
      <t>シャ</t>
    </rPh>
    <rPh sb="19" eb="20">
      <t>リャク</t>
    </rPh>
    <rPh sb="21" eb="22">
      <t>レキ</t>
    </rPh>
    <rPh sb="23" eb="24">
      <t>ショ</t>
    </rPh>
    <phoneticPr fontId="5"/>
  </si>
  <si>
    <t>受注者</t>
    <rPh sb="0" eb="3">
      <t>ジュチュウシャ</t>
    </rPh>
    <phoneticPr fontId="5"/>
  </si>
  <si>
    <t>主任技術者</t>
    <rPh sb="0" eb="2">
      <t>シュニン</t>
    </rPh>
    <rPh sb="2" eb="5">
      <t>ギジュツシャ</t>
    </rPh>
    <phoneticPr fontId="5"/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</si>
  <si>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</si>
  <si>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5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</si>
  <si>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5"/>
  </si>
  <si>
    <t>保有資格免許</t>
    <rPh sb="0" eb="2">
      <t>ホユウ</t>
    </rPh>
    <rPh sb="2" eb="4">
      <t>シカク</t>
    </rPh>
    <rPh sb="4" eb="6">
      <t>メンキョ</t>
    </rPh>
    <phoneticPr fontId="5"/>
  </si>
  <si>
    <t>工　事　経　歴</t>
    <rPh sb="0" eb="1">
      <t>コウ</t>
    </rPh>
    <rPh sb="2" eb="3">
      <t>コト</t>
    </rPh>
    <rPh sb="4" eb="5">
      <t>キョウ</t>
    </rPh>
    <rPh sb="6" eb="7">
      <t>レキ</t>
    </rPh>
    <phoneticPr fontId="5"/>
  </si>
  <si>
    <t>(　期　　間　)</t>
    <rPh sb="2" eb="3">
      <t>キ</t>
    </rPh>
    <rPh sb="5" eb="6">
      <t>アイダ</t>
    </rPh>
    <phoneticPr fontId="5"/>
  </si>
  <si>
    <t>(　工事内容　)</t>
    <rPh sb="2" eb="4">
      <t>コウジ</t>
    </rPh>
    <rPh sb="4" eb="6">
      <t>ナイヨウ</t>
    </rPh>
    <phoneticPr fontId="5"/>
  </si>
  <si>
    <t>至</t>
    <rPh sb="0" eb="1">
      <t>イタ</t>
    </rPh>
    <phoneticPr fontId="5"/>
  </si>
  <si>
    <t>（記載要領)</t>
    <rPh sb="1" eb="3">
      <t>キサイ</t>
    </rPh>
    <rPh sb="3" eb="5">
      <t>ヨウリョウ</t>
    </rPh>
    <phoneticPr fontId="5"/>
  </si>
  <si>
    <t>１．最終学歴は専攻科目まで記載すること。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5"/>
  </si>
  <si>
    <t>２．保有資格免許は、その名称、種別、登録番号を記載すること。</t>
    <rPh sb="2" eb="4">
      <t>ホユウ</t>
    </rPh>
    <rPh sb="4" eb="6">
      <t>シカク</t>
    </rPh>
    <rPh sb="6" eb="8">
      <t>メンキョ</t>
    </rPh>
    <rPh sb="12" eb="14">
      <t>メイショウ</t>
    </rPh>
    <rPh sb="15" eb="17">
      <t>シュベツ</t>
    </rPh>
    <rPh sb="18" eb="20">
      <t>トウロク</t>
    </rPh>
    <rPh sb="20" eb="22">
      <t>バンゴウ</t>
    </rPh>
    <rPh sb="23" eb="25">
      <t>キサイ</t>
    </rPh>
    <phoneticPr fontId="5"/>
  </si>
  <si>
    <t>３．工事経歴は、主な経歴を記載すること。</t>
    <rPh sb="2" eb="4">
      <t>コウジ</t>
    </rPh>
    <rPh sb="4" eb="6">
      <t>ケイレキ</t>
    </rPh>
    <rPh sb="8" eb="9">
      <t>オモ</t>
    </rPh>
    <rPh sb="10" eb="12">
      <t>ケイレキ</t>
    </rPh>
    <rPh sb="13" eb="15">
      <t>キサイ</t>
    </rPh>
    <phoneticPr fontId="5"/>
  </si>
  <si>
    <t>※資格免許の写しを添付すること。</t>
    <rPh sb="1" eb="3">
      <t>シカク</t>
    </rPh>
    <rPh sb="3" eb="5">
      <t>メンキョ</t>
    </rPh>
    <rPh sb="6" eb="7">
      <t>ウツ</t>
    </rPh>
    <rPh sb="9" eb="11">
      <t>テンプ</t>
    </rPh>
    <phoneticPr fontId="5"/>
  </si>
  <si>
    <t>工　程　表</t>
    <rPh sb="0" eb="1">
      <t>コウ</t>
    </rPh>
    <rPh sb="2" eb="3">
      <t>ホド</t>
    </rPh>
    <rPh sb="4" eb="5">
      <t>ヒョウ</t>
    </rPh>
    <phoneticPr fontId="5"/>
  </si>
  <si>
    <t>1.</t>
    <phoneticPr fontId="5"/>
  </si>
  <si>
    <t>：</t>
    <phoneticPr fontId="5"/>
  </si>
  <si>
    <t>住所</t>
    <rPh sb="0" eb="2">
      <t>ジュウショ</t>
    </rPh>
    <phoneticPr fontId="5"/>
  </si>
  <si>
    <t>5.</t>
    <phoneticPr fontId="5"/>
  </si>
  <si>
    <t>：</t>
    <phoneticPr fontId="5"/>
  </si>
  <si>
    <t>6.</t>
    <phoneticPr fontId="5"/>
  </si>
  <si>
    <t>上記工事の工程計画を別紙のとおり提出します。</t>
    <rPh sb="0" eb="2">
      <t>ジョウキ</t>
    </rPh>
    <rPh sb="2" eb="4">
      <t>コウジ</t>
    </rPh>
    <rPh sb="5" eb="7">
      <t>コウテイ</t>
    </rPh>
    <rPh sb="7" eb="9">
      <t>ケイカク</t>
    </rPh>
    <rPh sb="10" eb="12">
      <t>ベッシ</t>
    </rPh>
    <rPh sb="16" eb="18">
      <t>テイシュツ</t>
    </rPh>
    <phoneticPr fontId="5"/>
  </si>
  <si>
    <t>計　画　工　程　表</t>
    <rPh sb="0" eb="1">
      <t>ケイ</t>
    </rPh>
    <rPh sb="2" eb="3">
      <t>ガ</t>
    </rPh>
    <rPh sb="4" eb="5">
      <t>コウ</t>
    </rPh>
    <rPh sb="6" eb="7">
      <t>ホド</t>
    </rPh>
    <rPh sb="8" eb="9">
      <t>ヒョウ</t>
    </rPh>
    <phoneticPr fontId="5"/>
  </si>
  <si>
    <t>工事
期間</t>
    <rPh sb="0" eb="2">
      <t>コウジ</t>
    </rPh>
    <rPh sb="3" eb="5">
      <t>キカン</t>
    </rPh>
    <phoneticPr fontId="5"/>
  </si>
  <si>
    <t>内　　　容</t>
    <rPh sb="0" eb="1">
      <t>ウチ</t>
    </rPh>
    <rPh sb="4" eb="5">
      <t>カタチ</t>
    </rPh>
    <phoneticPr fontId="5"/>
  </si>
  <si>
    <t>上記のとおり履行いたしますのでお届けします。</t>
    <rPh sb="0" eb="2">
      <t>ジョウキ</t>
    </rPh>
    <rPh sb="6" eb="8">
      <t>リコウ</t>
    </rPh>
    <rPh sb="16" eb="17">
      <t>トド</t>
    </rPh>
    <phoneticPr fontId="5"/>
  </si>
  <si>
    <t>住　　　　所</t>
    <rPh sb="0" eb="1">
      <t>ジュウ</t>
    </rPh>
    <rPh sb="5" eb="6">
      <t>ショ</t>
    </rPh>
    <phoneticPr fontId="5"/>
  </si>
  <si>
    <t>課税事業者届出書</t>
    <rPh sb="0" eb="1">
      <t>カ</t>
    </rPh>
    <rPh sb="1" eb="2">
      <t>ゼイ</t>
    </rPh>
    <rPh sb="2" eb="3">
      <t>コト</t>
    </rPh>
    <rPh sb="3" eb="4">
      <t>ギョウ</t>
    </rPh>
    <rPh sb="4" eb="5">
      <t>モノ</t>
    </rPh>
    <rPh sb="5" eb="6">
      <t>トドケ</t>
    </rPh>
    <rPh sb="6" eb="7">
      <t>デ</t>
    </rPh>
    <rPh sb="7" eb="8">
      <t>ショ</t>
    </rPh>
    <phoneticPr fontId="5"/>
  </si>
  <si>
    <t>　下記の期間については、消費税法の課税事業者（同法第９条第１項本文の規定により</t>
    <rPh sb="1" eb="3">
      <t>カキ</t>
    </rPh>
    <rPh sb="4" eb="6">
      <t>キカン</t>
    </rPh>
    <rPh sb="12" eb="15">
      <t>ショウヒゼイ</t>
    </rPh>
    <rPh sb="15" eb="16">
      <t>ホウ</t>
    </rPh>
    <rPh sb="17" eb="19">
      <t>カゼイ</t>
    </rPh>
    <rPh sb="19" eb="22">
      <t>ジギョウシャ</t>
    </rPh>
    <rPh sb="23" eb="25">
      <t>ドウホウ</t>
    </rPh>
    <rPh sb="25" eb="26">
      <t>ダイ</t>
    </rPh>
    <rPh sb="27" eb="28">
      <t>ジョウ</t>
    </rPh>
    <rPh sb="28" eb="29">
      <t>ダイ</t>
    </rPh>
    <rPh sb="30" eb="31">
      <t>コウ</t>
    </rPh>
    <rPh sb="31" eb="33">
      <t>ホンブン</t>
    </rPh>
    <rPh sb="34" eb="36">
      <t>キテイ</t>
    </rPh>
    <phoneticPr fontId="5"/>
  </si>
  <si>
    <t>記</t>
    <rPh sb="0" eb="1">
      <t>キ</t>
    </rPh>
    <phoneticPr fontId="5"/>
  </si>
  <si>
    <t>課税期間</t>
    <rPh sb="0" eb="1">
      <t>カ</t>
    </rPh>
    <rPh sb="1" eb="2">
      <t>ゼイ</t>
    </rPh>
    <rPh sb="2" eb="3">
      <t>キ</t>
    </rPh>
    <rPh sb="3" eb="4">
      <t>アイダ</t>
    </rPh>
    <phoneticPr fontId="5"/>
  </si>
  <si>
    <t>免税事業者届出書</t>
    <rPh sb="0" eb="1">
      <t>メン</t>
    </rPh>
    <rPh sb="1" eb="2">
      <t>ゼイ</t>
    </rPh>
    <rPh sb="2" eb="3">
      <t>コト</t>
    </rPh>
    <rPh sb="3" eb="4">
      <t>ギョウ</t>
    </rPh>
    <rPh sb="4" eb="5">
      <t>モノ</t>
    </rPh>
    <rPh sb="5" eb="6">
      <t>トドケ</t>
    </rPh>
    <rPh sb="6" eb="7">
      <t>デ</t>
    </rPh>
    <rPh sb="7" eb="8">
      <t>ショ</t>
    </rPh>
    <phoneticPr fontId="5"/>
  </si>
  <si>
    <t>印</t>
    <rPh sb="0" eb="1">
      <t>イン</t>
    </rPh>
    <phoneticPr fontId="5"/>
  </si>
  <si>
    <t>免税期間</t>
    <rPh sb="0" eb="2">
      <t>メンゼイ</t>
    </rPh>
    <rPh sb="2" eb="3">
      <t>キ</t>
    </rPh>
    <rPh sb="3" eb="4">
      <t>アイダ</t>
    </rPh>
    <phoneticPr fontId="5"/>
  </si>
  <si>
    <t>日に契約しました</t>
    <rPh sb="0" eb="1">
      <t>ニチ</t>
    </rPh>
    <rPh sb="2" eb="4">
      <t>ケイヤク</t>
    </rPh>
    <phoneticPr fontId="2"/>
  </si>
  <si>
    <t>　別紙のとおり</t>
    <rPh sb="1" eb="3">
      <t>ベッシ</t>
    </rPh>
    <phoneticPr fontId="2"/>
  </si>
  <si>
    <r>
      <t>工事請負代金請求書(第　回)　</t>
    </r>
    <r>
      <rPr>
        <b/>
        <sz val="12"/>
        <rFont val="HG正楷書体-PRO"/>
        <family val="4"/>
        <charset val="128"/>
      </rPr>
      <t>舗装補修用</t>
    </r>
    <rPh sb="0" eb="2">
      <t>コウジ</t>
    </rPh>
    <rPh sb="2" eb="4">
      <t>ウケオイ</t>
    </rPh>
    <rPh sb="4" eb="6">
      <t>ダイキン</t>
    </rPh>
    <rPh sb="6" eb="9">
      <t>セイキュウショ</t>
    </rPh>
    <rPh sb="10" eb="11">
      <t>ダイ</t>
    </rPh>
    <rPh sb="12" eb="13">
      <t>カイ</t>
    </rPh>
    <rPh sb="15" eb="17">
      <t>ホソウ</t>
    </rPh>
    <rPh sb="17" eb="20">
      <t>ホシュウヨウ</t>
    </rPh>
    <phoneticPr fontId="2"/>
  </si>
  <si>
    <t>林道応急用</t>
    <rPh sb="0" eb="2">
      <t>リンドウ</t>
    </rPh>
    <rPh sb="2" eb="5">
      <t>オウキュウヨウ</t>
    </rPh>
    <phoneticPr fontId="2"/>
  </si>
  <si>
    <t>応急維持用</t>
    <rPh sb="0" eb="2">
      <t>オウキュウ</t>
    </rPh>
    <rPh sb="2" eb="5">
      <t>イジヨウ</t>
    </rPh>
    <phoneticPr fontId="2"/>
  </si>
  <si>
    <t>　なお、現場代理人及び専任の主任(監理)技術者は、建設業法第７条第２号又は第15条</t>
    <rPh sb="4" eb="6">
      <t>ゲンバ</t>
    </rPh>
    <rPh sb="6" eb="9">
      <t>ダイリニン</t>
    </rPh>
    <rPh sb="9" eb="10">
      <t>オヨ</t>
    </rPh>
    <rPh sb="11" eb="13">
      <t>センニン</t>
    </rPh>
    <rPh sb="14" eb="16">
      <t>シュニン</t>
    </rPh>
    <rPh sb="17" eb="19">
      <t>カンリ</t>
    </rPh>
    <rPh sb="20" eb="23">
      <t>ギジュツシャ</t>
    </rPh>
    <rPh sb="25" eb="28">
      <t>ケンセツギョウ</t>
    </rPh>
    <rPh sb="28" eb="29">
      <t>ホウ</t>
    </rPh>
    <rPh sb="29" eb="30">
      <t>ダイ</t>
    </rPh>
    <rPh sb="31" eb="32">
      <t>ジョウ</t>
    </rPh>
    <rPh sb="32" eb="33">
      <t>ダイ</t>
    </rPh>
    <rPh sb="34" eb="35">
      <t>ゴウ</t>
    </rPh>
    <rPh sb="35" eb="36">
      <t>マタ</t>
    </rPh>
    <rPh sb="37" eb="38">
      <t>ダイ</t>
    </rPh>
    <rPh sb="40" eb="41">
      <t>ジョウ</t>
    </rPh>
    <phoneticPr fontId="5"/>
  </si>
  <si>
    <t>様</t>
    <rPh sb="0" eb="1">
      <t>サマ</t>
    </rPh>
    <phoneticPr fontId="2"/>
  </si>
  <si>
    <t>殿</t>
    <rPh sb="0" eb="1">
      <t>ドノ</t>
    </rPh>
    <phoneticPr fontId="2"/>
  </si>
  <si>
    <t>消費税を納める義務が免除された事業者でない。）となる予定であるので、その旨届出</t>
    <phoneticPr fontId="5"/>
  </si>
  <si>
    <t>します。</t>
    <phoneticPr fontId="2"/>
  </si>
  <si>
    <t>　下記の期間については、消費税法第９条第１項本文の規定により消費税を納める義務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2" eb="24">
      <t>ホンブン</t>
    </rPh>
    <rPh sb="25" eb="27">
      <t>キテイ</t>
    </rPh>
    <rPh sb="30" eb="33">
      <t>ショウヒゼイ</t>
    </rPh>
    <rPh sb="34" eb="35">
      <t>オサ</t>
    </rPh>
    <rPh sb="37" eb="39">
      <t>ギム</t>
    </rPh>
    <phoneticPr fontId="5"/>
  </si>
  <si>
    <t>が免除される事業者となる予定であるので、その旨届出します。</t>
    <rPh sb="6" eb="9">
      <t>ジギョウシャ</t>
    </rPh>
    <phoneticPr fontId="2"/>
  </si>
  <si>
    <t>　第２号に規定する、営業所ごとに置く専任の技術者ではありません。</t>
    <rPh sb="1" eb="2">
      <t>ダイ</t>
    </rPh>
    <rPh sb="3" eb="4">
      <t>ゴウ</t>
    </rPh>
    <rPh sb="5" eb="7">
      <t>キテイ</t>
    </rPh>
    <rPh sb="10" eb="13">
      <t>エイギョウショ</t>
    </rPh>
    <rPh sb="16" eb="17">
      <t>オ</t>
    </rPh>
    <rPh sb="18" eb="20">
      <t>センニン</t>
    </rPh>
    <rPh sb="21" eb="23">
      <t>ギジュツ</t>
    </rPh>
    <rPh sb="23" eb="24">
      <t>モノ</t>
    </rPh>
    <phoneticPr fontId="5"/>
  </si>
  <si>
    <t>西都市聖陵町二丁目1番地</t>
    <rPh sb="0" eb="6">
      <t>サイトシセイリョウチョウ</t>
    </rPh>
    <rPh sb="6" eb="7">
      <t>ニ</t>
    </rPh>
    <rPh sb="7" eb="9">
      <t>チョウメ</t>
    </rPh>
    <rPh sb="10" eb="12">
      <t>バンチ</t>
    </rPh>
    <phoneticPr fontId="5"/>
  </si>
  <si>
    <t>印</t>
    <rPh sb="0" eb="1">
      <t>イン</t>
    </rPh>
    <phoneticPr fontId="2"/>
  </si>
  <si>
    <t>令和</t>
  </si>
  <si>
    <t>令和</t>
    <rPh sb="0" eb="2">
      <t>レイワ</t>
    </rPh>
    <phoneticPr fontId="5"/>
  </si>
  <si>
    <t>(約款第60条関係)</t>
    <rPh sb="1" eb="3">
      <t>ヤッカン</t>
    </rPh>
    <rPh sb="3" eb="4">
      <t>ダイ</t>
    </rPh>
    <rPh sb="6" eb="7">
      <t>ジョウ</t>
    </rPh>
    <rPh sb="7" eb="9">
      <t>カンケイ</t>
    </rPh>
    <phoneticPr fontId="5"/>
  </si>
  <si>
    <t>西都市長　押川　修一郎　　</t>
    <rPh sb="0" eb="4">
      <t>サイトシチョウ</t>
    </rPh>
    <rPh sb="5" eb="7">
      <t>オシカワ</t>
    </rPh>
    <rPh sb="8" eb="11">
      <t>シュウイチロウ</t>
    </rPh>
    <phoneticPr fontId="5"/>
  </si>
  <si>
    <t>昭和</t>
  </si>
  <si>
    <t>平成</t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</si>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</sst>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#,##0_ "/>
  </numFmts>
  <fonts count="2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HG正楷書体-PRO"/>
      <family val="4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HG正楷書体-PRO"/>
      <family val="4"/>
      <charset val="128"/>
    </font>
    <font>
      <b/>
      <sz val="11"/>
      <name val="HG正楷書体-PRO"/>
      <family val="4"/>
      <charset val="128"/>
    </font>
    <font>
      <b/>
      <sz val="24"/>
      <name val="HG正楷書体-PRO"/>
      <family val="4"/>
      <charset val="128"/>
    </font>
    <font>
      <sz val="26"/>
      <name val="ＤＦ平成明朝体W3"/>
      <family val="3"/>
      <charset val="128"/>
    </font>
    <font>
      <b/>
      <sz val="14"/>
      <name val="ＭＳ 明朝"/>
      <family val="1"/>
      <charset val="128"/>
    </font>
    <font>
      <b/>
      <sz val="12"/>
      <name val="HG正楷書体-PRO"/>
      <family val="4"/>
      <charset val="128"/>
    </font>
    <font>
      <sz val="9"/>
      <name val="MS UI Gothic"/>
      <family val="3"/>
      <charset val="128"/>
    </font>
    <font>
      <b/>
      <sz val="16"/>
      <name val="HG正楷書体-PRO"/>
      <family val="4"/>
      <charset val="128"/>
    </font>
    <font>
      <b/>
      <sz val="22"/>
      <name val="HG正楷書体-PRO"/>
      <family val="4"/>
      <charset val="128"/>
    </font>
    <font>
      <sz val="20"/>
      <name val="ＭＳ 明朝"/>
      <family val="1"/>
      <charset val="128"/>
    </font>
    <font>
      <sz val="11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2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quotePrefix="1" applyNumberFormat="1" applyFont="1" applyAlignment="1">
      <alignment horizontal="center" vertical="center"/>
    </xf>
    <xf numFmtId="49" fontId="1" fillId="0" borderId="0" xfId="0" applyNumberFormat="1" applyFont="1" applyAlignment="1">
      <alignment horizontal="distributed" vertical="center" shrinkToFit="1"/>
    </xf>
    <xf numFmtId="49" fontId="1" fillId="0" borderId="0" xfId="0" applyNumberFormat="1" applyFont="1" applyAlignment="1">
      <alignment vertical="center" shrinkToFit="1"/>
    </xf>
    <xf numFmtId="49" fontId="8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distributed" vertical="center"/>
    </xf>
    <xf numFmtId="49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3" fillId="0" borderId="0" xfId="1" applyNumberFormat="1" applyFont="1" applyBorder="1" applyAlignment="1">
      <alignment horizontal="center" vertical="center"/>
    </xf>
    <xf numFmtId="38" fontId="1" fillId="0" borderId="0" xfId="1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shrinkToFit="1"/>
    </xf>
    <xf numFmtId="49" fontId="10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left" vertical="center"/>
    </xf>
    <xf numFmtId="176" fontId="7" fillId="0" borderId="0" xfId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distributed" vertical="center" wrapText="1"/>
    </xf>
    <xf numFmtId="49" fontId="7" fillId="0" borderId="0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distributed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13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quotePrefix="1">
      <alignment vertical="center"/>
    </xf>
    <xf numFmtId="0" fontId="18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2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1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1" fillId="0" borderId="0" xfId="0" quotePrefix="1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distributed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shrinkToFit="1"/>
    </xf>
    <xf numFmtId="0" fontId="1" fillId="0" borderId="0" xfId="0" applyNumberFormat="1" applyFont="1" applyBorder="1" applyAlignment="1">
      <alignment vertical="center" shrinkToFit="1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distributed" vertical="center"/>
    </xf>
    <xf numFmtId="0" fontId="1" fillId="0" borderId="0" xfId="0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Border="1" applyAlignment="1">
      <alignment horizontal="left" vertical="center" indent="1" shrinkToFit="1"/>
    </xf>
    <xf numFmtId="0" fontId="1" fillId="0" borderId="0" xfId="0" applyNumberFormat="1" applyFont="1" applyBorder="1" applyAlignment="1">
      <alignment horizontal="center" vertical="center" shrinkToFit="1"/>
    </xf>
    <xf numFmtId="0" fontId="1" fillId="0" borderId="14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1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distributed" vertical="center"/>
    </xf>
    <xf numFmtId="0" fontId="1" fillId="0" borderId="0" xfId="0" applyNumberFormat="1" applyFont="1" applyBorder="1" applyAlignment="1">
      <alignment horizontal="distributed" vertical="center" indent="1"/>
    </xf>
    <xf numFmtId="0" fontId="1" fillId="0" borderId="0" xfId="0" applyNumberFormat="1" applyFont="1" applyBorder="1" applyAlignment="1">
      <alignment horizontal="left" vertical="center" indent="1"/>
    </xf>
    <xf numFmtId="0" fontId="1" fillId="0" borderId="0" xfId="0" applyNumberFormat="1" applyFont="1" applyBorder="1" applyAlignment="1">
      <alignment horizontal="right" vertical="center" indent="1"/>
    </xf>
    <xf numFmtId="0" fontId="1" fillId="0" borderId="0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 shrinkToFit="1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 shrinkToFit="1"/>
    </xf>
    <xf numFmtId="0" fontId="1" fillId="0" borderId="0" xfId="0" applyNumberFormat="1" applyFont="1" applyBorder="1" applyAlignment="1">
      <alignment horizontal="right" vertical="center" shrinkToFit="1"/>
    </xf>
    <xf numFmtId="0" fontId="1" fillId="0" borderId="0" xfId="0" applyNumberFormat="1" applyFont="1" applyBorder="1" applyAlignment="1">
      <alignment horizontal="left" vertical="distributed" wrapText="1"/>
    </xf>
    <xf numFmtId="0" fontId="1" fillId="0" borderId="0" xfId="0" applyNumberFormat="1" applyFont="1" applyAlignment="1"/>
    <xf numFmtId="0" fontId="0" fillId="0" borderId="1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distributed" vertical="center" justifyLastLine="1"/>
    </xf>
    <xf numFmtId="0" fontId="18" fillId="0" borderId="0" xfId="0" applyNumberFormat="1" applyFont="1" applyBorder="1" applyAlignment="1">
      <alignment horizontal="distributed" vertical="center" justifyLastLine="1"/>
    </xf>
    <xf numFmtId="0" fontId="0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Border="1" applyAlignment="1">
      <alignment horizontal="left" vertical="center" justifyLastLine="1"/>
    </xf>
    <xf numFmtId="49" fontId="8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16" fillId="0" borderId="0" xfId="0" applyNumberFormat="1" applyFont="1" applyBorder="1">
      <alignment vertical="center"/>
    </xf>
    <xf numFmtId="0" fontId="0" fillId="0" borderId="0" xfId="0" applyNumberFormat="1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0" fontId="16" fillId="0" borderId="0" xfId="0" applyNumberFormat="1" applyFont="1" applyBorder="1" applyAlignment="1">
      <alignment horizontal="distributed" vertical="center" justifyLastLine="1"/>
    </xf>
    <xf numFmtId="0" fontId="0" fillId="0" borderId="0" xfId="0" applyNumberFormat="1" applyFont="1" applyBorder="1" applyAlignment="1">
      <alignment vertical="center" shrinkToFit="1"/>
    </xf>
    <xf numFmtId="0" fontId="12" fillId="0" borderId="0" xfId="0" applyFont="1" applyBorder="1">
      <alignment vertical="center"/>
    </xf>
    <xf numFmtId="0" fontId="16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distributed" vertical="center" shrinkToFit="1"/>
    </xf>
    <xf numFmtId="0" fontId="12" fillId="0" borderId="0" xfId="0" applyNumberFormat="1" applyFont="1" applyAlignment="1">
      <alignment horizontal="left" vertical="center" shrinkToFit="1"/>
    </xf>
    <xf numFmtId="49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distributed" vertical="center"/>
    </xf>
    <xf numFmtId="0" fontId="4" fillId="0" borderId="0" xfId="0" applyNumberFormat="1" applyFont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shrinkToFit="1"/>
    </xf>
    <xf numFmtId="49" fontId="7" fillId="0" borderId="8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left" vertical="center" shrinkToFit="1"/>
    </xf>
    <xf numFmtId="0" fontId="1" fillId="0" borderId="0" xfId="0" applyNumberFormat="1" applyFont="1" applyBorder="1" applyAlignment="1">
      <alignment horizontal="distributed" vertical="center"/>
    </xf>
    <xf numFmtId="0" fontId="9" fillId="0" borderId="0" xfId="0" applyNumberFormat="1" applyFont="1" applyBorder="1" applyAlignment="1">
      <alignment horizontal="left" vertical="center" shrinkToFit="1"/>
    </xf>
    <xf numFmtId="0" fontId="1" fillId="0" borderId="0" xfId="0" applyNumberFormat="1" applyFont="1" applyBorder="1" applyAlignment="1">
      <alignment horizontal="distributed" vertical="center" justifyLastLine="1"/>
    </xf>
    <xf numFmtId="0" fontId="1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vertical="center" shrinkToFit="1"/>
    </xf>
    <xf numFmtId="0" fontId="1" fillId="0" borderId="0" xfId="0" applyNumberFormat="1" applyFont="1" applyFill="1" applyBorder="1" applyAlignment="1">
      <alignment horizontal="distributed" vertical="center" wrapText="1"/>
    </xf>
    <xf numFmtId="0" fontId="1" fillId="0" borderId="0" xfId="0" applyNumberFormat="1" applyFont="1" applyFill="1" applyBorder="1" applyAlignment="1">
      <alignment horizontal="distributed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shrinkToFit="1"/>
    </xf>
    <xf numFmtId="0" fontId="1" fillId="0" borderId="0" xfId="0" applyNumberFormat="1" applyFont="1" applyBorder="1" applyAlignment="1">
      <alignment vertical="center" shrinkToFit="1"/>
    </xf>
    <xf numFmtId="0" fontId="1" fillId="0" borderId="0" xfId="0" applyNumberFormat="1" applyFont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distributed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distributed" vertical="center" wrapText="1"/>
    </xf>
    <xf numFmtId="0" fontId="1" fillId="0" borderId="6" xfId="0" applyNumberFormat="1" applyFont="1" applyBorder="1" applyAlignment="1">
      <alignment horizontal="distributed" vertical="center" wrapText="1"/>
    </xf>
    <xf numFmtId="0" fontId="1" fillId="0" borderId="6" xfId="0" applyNumberFormat="1" applyFont="1" applyBorder="1" applyAlignment="1">
      <alignment horizontal="distributed" vertical="center"/>
    </xf>
    <xf numFmtId="0" fontId="1" fillId="0" borderId="7" xfId="0" applyNumberFormat="1" applyFont="1" applyBorder="1" applyAlignment="1">
      <alignment horizontal="distributed" vertical="center"/>
    </xf>
    <xf numFmtId="0" fontId="1" fillId="0" borderId="3" xfId="0" applyNumberFormat="1" applyFont="1" applyBorder="1" applyAlignment="1">
      <alignment horizontal="distributed" vertical="center"/>
    </xf>
    <xf numFmtId="0" fontId="1" fillId="0" borderId="8" xfId="0" applyNumberFormat="1" applyFont="1" applyBorder="1" applyAlignment="1">
      <alignment horizontal="distributed" vertical="center"/>
    </xf>
    <xf numFmtId="0" fontId="1" fillId="0" borderId="9" xfId="0" applyNumberFormat="1" applyFont="1" applyBorder="1" applyAlignment="1">
      <alignment horizontal="distributed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distributed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11" xfId="0" applyNumberFormat="1" applyFont="1" applyBorder="1" applyAlignment="1">
      <alignment horizontal="left" vertical="center"/>
    </xf>
    <xf numFmtId="0" fontId="0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 shrinkToFit="1"/>
    </xf>
    <xf numFmtId="0" fontId="9" fillId="0" borderId="0" xfId="0" applyNumberFormat="1" applyFont="1" applyBorder="1" applyAlignment="1">
      <alignment vertical="center" shrinkToFit="1"/>
    </xf>
    <xf numFmtId="0" fontId="7" fillId="0" borderId="8" xfId="0" applyNumberFormat="1" applyFont="1" applyBorder="1" applyAlignment="1">
      <alignment vertical="center" shrinkToFit="1"/>
    </xf>
    <xf numFmtId="0" fontId="8" fillId="0" borderId="0" xfId="0" applyFont="1" applyAlignment="1">
      <alignment horizontal="distributed" vertical="center" justifyLastLine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vertical="center" shrinkToFit="1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0" xfId="0" applyNumberFormat="1" applyFont="1" applyBorder="1" applyAlignment="1">
      <alignment horizontal="left" vertical="distributed" wrapText="1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left" vertical="center" shrinkToFit="1"/>
    </xf>
    <xf numFmtId="0" fontId="1" fillId="0" borderId="0" xfId="0" applyNumberFormat="1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38" fontId="0" fillId="0" borderId="15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6" fillId="0" borderId="0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6" fontId="9" fillId="0" borderId="4" xfId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5" fillId="0" borderId="4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/>
    </xf>
    <xf numFmtId="0" fontId="0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51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49" xfId="0" applyFont="1" applyBorder="1" applyAlignment="1">
      <alignment horizontal="distributed" vertical="center"/>
    </xf>
    <xf numFmtId="0" fontId="1" fillId="0" borderId="50" xfId="0" applyFont="1" applyBorder="1" applyAlignment="1">
      <alignment horizontal="distributed" vertical="center"/>
    </xf>
    <xf numFmtId="0" fontId="1" fillId="0" borderId="12" xfId="0" applyFont="1" applyBorder="1" applyAlignment="1">
      <alignment horizontal="right" vertical="center"/>
    </xf>
    <xf numFmtId="0" fontId="1" fillId="0" borderId="5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distributed" vertical="center"/>
    </xf>
    <xf numFmtId="0" fontId="1" fillId="0" borderId="4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2" fontId="0" fillId="0" borderId="5" xfId="0" applyNumberFormat="1" applyBorder="1" applyAlignment="1">
      <alignment horizontal="center" vertical="center"/>
    </xf>
    <xf numFmtId="38" fontId="0" fillId="0" borderId="12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32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152400</xdr:rowOff>
        </xdr:from>
        <xdr:to>
          <xdr:col>2</xdr:col>
          <xdr:colOff>57150</xdr:colOff>
          <xdr:row>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ABEF1F2-CA94-52E4-3345-172807FB98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219075</xdr:rowOff>
        </xdr:from>
        <xdr:to>
          <xdr:col>2</xdr:col>
          <xdr:colOff>57150</xdr:colOff>
          <xdr:row>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7CE3B3E-B625-23FD-8612-DED75AE1AD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</xdr:row>
          <xdr:rowOff>152400</xdr:rowOff>
        </xdr:from>
        <xdr:to>
          <xdr:col>2</xdr:col>
          <xdr:colOff>57150</xdr:colOff>
          <xdr:row>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A3CA4AC-952D-1ECF-98AF-93BA82310A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644F-4A3A-4C48-81D4-274F051AE331}">
  <dimension ref="A1:AG47"/>
  <sheetViews>
    <sheetView tabSelected="1" workbookViewId="0">
      <selection activeCell="AD11" sqref="AD11"/>
    </sheetView>
  </sheetViews>
  <sheetFormatPr defaultColWidth="2.625" defaultRowHeight="18" customHeight="1"/>
  <cols>
    <col min="1" max="2" width="2.625" style="1"/>
    <col min="3" max="16384" width="2.625" style="2"/>
  </cols>
  <sheetData>
    <row r="1" spans="1:33" ht="18" customHeight="1">
      <c r="A1" s="23" t="s">
        <v>34</v>
      </c>
    </row>
    <row r="2" spans="1:33" ht="18" customHeight="1">
      <c r="A2" s="23"/>
    </row>
    <row r="3" spans="1:33" ht="31.5" customHeight="1">
      <c r="D3" s="3"/>
      <c r="E3" s="3"/>
      <c r="F3" s="3"/>
      <c r="G3" s="3"/>
      <c r="H3" s="165" t="s">
        <v>35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3"/>
      <c r="AB3" s="3"/>
      <c r="AC3" s="3"/>
      <c r="AF3" s="4"/>
      <c r="AG3" s="4"/>
    </row>
    <row r="4" spans="1:33" ht="11.25" customHeight="1"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D4" s="6"/>
    </row>
    <row r="5" spans="1:33" ht="18" customHeight="1">
      <c r="A5" s="7" t="s">
        <v>0</v>
      </c>
      <c r="B5" s="7"/>
      <c r="C5" s="156" t="s">
        <v>1</v>
      </c>
      <c r="D5" s="156"/>
      <c r="E5" s="156"/>
      <c r="F5" s="156"/>
      <c r="G5" s="156"/>
      <c r="H5" s="156"/>
      <c r="I5" s="156"/>
      <c r="J5" s="8"/>
      <c r="K5" s="9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3" ht="18" customHeight="1">
      <c r="A6" s="7"/>
      <c r="B6" s="7"/>
      <c r="C6" s="8"/>
      <c r="D6" s="8"/>
      <c r="E6" s="8"/>
      <c r="F6" s="8"/>
      <c r="G6" s="8"/>
      <c r="H6" s="8"/>
      <c r="I6" s="8"/>
      <c r="J6" s="8"/>
      <c r="K6" s="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3" ht="11.25" customHeight="1">
      <c r="A7" s="7"/>
      <c r="B7" s="7"/>
      <c r="C7" s="8"/>
      <c r="D7" s="8"/>
      <c r="E7" s="8"/>
      <c r="F7" s="8"/>
      <c r="G7" s="8"/>
      <c r="H7" s="8"/>
      <c r="I7" s="8"/>
      <c r="J7" s="8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3" ht="18" customHeight="1">
      <c r="A8" s="7" t="s">
        <v>2</v>
      </c>
      <c r="B8" s="7"/>
      <c r="C8" s="156" t="s">
        <v>3</v>
      </c>
      <c r="D8" s="156"/>
      <c r="E8" s="156"/>
      <c r="F8" s="156"/>
      <c r="G8" s="156"/>
      <c r="H8" s="156"/>
      <c r="I8" s="156"/>
      <c r="J8" s="8"/>
      <c r="K8" s="9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</row>
    <row r="9" spans="1:33" ht="18" customHeight="1">
      <c r="A9" s="7"/>
      <c r="B9" s="7"/>
      <c r="C9" s="8"/>
      <c r="D9" s="8"/>
      <c r="E9" s="8"/>
      <c r="F9" s="8"/>
      <c r="G9" s="8"/>
      <c r="H9" s="8"/>
      <c r="I9" s="8"/>
      <c r="J9" s="8"/>
      <c r="K9" s="9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3" ht="11.25" customHeight="1">
      <c r="A10" s="7"/>
      <c r="B10" s="7"/>
      <c r="C10" s="8"/>
      <c r="D10" s="8"/>
      <c r="E10" s="8"/>
      <c r="F10" s="8"/>
      <c r="G10" s="8"/>
      <c r="H10" s="8"/>
      <c r="I10" s="8"/>
      <c r="J10" s="8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3" ht="18" customHeight="1">
      <c r="A11" s="7" t="s">
        <v>4</v>
      </c>
      <c r="B11" s="7"/>
      <c r="C11" s="164" t="s">
        <v>5</v>
      </c>
      <c r="D11" s="164"/>
      <c r="E11" s="164"/>
      <c r="F11" s="164"/>
      <c r="G11" s="164"/>
      <c r="H11" s="164"/>
      <c r="I11" s="164"/>
      <c r="J11" s="11"/>
      <c r="L11" s="161" t="s">
        <v>217</v>
      </c>
      <c r="M11" s="155"/>
      <c r="N11" s="158"/>
      <c r="O11" s="158"/>
      <c r="P11" s="1" t="s">
        <v>7</v>
      </c>
      <c r="Q11" s="158"/>
      <c r="R11" s="158"/>
      <c r="S11" s="2" t="s">
        <v>9</v>
      </c>
      <c r="T11" s="158"/>
      <c r="U11" s="158"/>
      <c r="V11" s="1" t="s">
        <v>11</v>
      </c>
      <c r="W11" s="1"/>
      <c r="X11" s="13" t="s">
        <v>12</v>
      </c>
    </row>
    <row r="12" spans="1:33" ht="18" customHeight="1">
      <c r="L12" s="161" t="s">
        <v>217</v>
      </c>
      <c r="M12" s="155"/>
      <c r="N12" s="158"/>
      <c r="O12" s="158"/>
      <c r="P12" s="1" t="s">
        <v>7</v>
      </c>
      <c r="Q12" s="158"/>
      <c r="R12" s="158"/>
      <c r="S12" s="2" t="s">
        <v>9</v>
      </c>
      <c r="T12" s="158"/>
      <c r="U12" s="158"/>
      <c r="V12" s="1" t="s">
        <v>11</v>
      </c>
      <c r="W12" s="1"/>
      <c r="X12" s="13" t="s">
        <v>13</v>
      </c>
    </row>
    <row r="13" spans="1:33" ht="18" customHeight="1">
      <c r="L13" s="1"/>
      <c r="M13" s="1"/>
      <c r="N13" s="12"/>
      <c r="O13" s="12"/>
      <c r="P13" s="1"/>
      <c r="Q13" s="12"/>
      <c r="R13" s="12"/>
      <c r="T13" s="12"/>
      <c r="U13" s="12"/>
      <c r="V13" s="1"/>
      <c r="W13" s="1"/>
      <c r="X13" s="13"/>
    </row>
    <row r="14" spans="1:33" ht="11.25" customHeight="1"/>
    <row r="15" spans="1:33" ht="18" customHeight="1">
      <c r="A15" s="7" t="s">
        <v>14</v>
      </c>
      <c r="B15" s="7"/>
      <c r="C15" s="164" t="s">
        <v>15</v>
      </c>
      <c r="D15" s="164"/>
      <c r="E15" s="164"/>
      <c r="F15" s="164"/>
      <c r="G15" s="164"/>
      <c r="H15" s="164"/>
      <c r="I15" s="164"/>
      <c r="J15" s="11"/>
      <c r="L15" s="14" t="s">
        <v>36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4"/>
    </row>
    <row r="16" spans="1:33" ht="18" customHeight="1">
      <c r="A16" s="7"/>
      <c r="B16" s="7"/>
      <c r="C16" s="11"/>
      <c r="D16" s="11"/>
      <c r="E16" s="11"/>
      <c r="F16" s="11"/>
      <c r="G16" s="11"/>
      <c r="H16" s="11"/>
      <c r="I16" s="11"/>
      <c r="J16" s="11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</row>
    <row r="17" spans="1:33" ht="11.25" customHeight="1"/>
    <row r="18" spans="1:33" ht="18" customHeight="1">
      <c r="A18" s="7" t="s">
        <v>17</v>
      </c>
      <c r="B18" s="7"/>
      <c r="C18" s="164" t="s">
        <v>18</v>
      </c>
      <c r="D18" s="164"/>
      <c r="E18" s="164"/>
      <c r="F18" s="164"/>
      <c r="G18" s="164"/>
      <c r="H18" s="164"/>
      <c r="I18" s="164"/>
      <c r="J18" s="11"/>
      <c r="L18" s="25" t="s">
        <v>37</v>
      </c>
      <c r="M18" s="18"/>
      <c r="N18" s="18"/>
      <c r="O18" s="18"/>
      <c r="P18" s="18"/>
      <c r="Q18" s="18"/>
      <c r="R18" s="18"/>
      <c r="S18" s="18"/>
      <c r="T18" s="18"/>
      <c r="U18" s="18"/>
      <c r="V18" s="24"/>
      <c r="W18" s="24"/>
      <c r="X18" s="24"/>
      <c r="Y18" s="24"/>
      <c r="Z18" s="24"/>
      <c r="AA18" s="24"/>
      <c r="AB18" s="24"/>
      <c r="AC18" s="18"/>
    </row>
    <row r="19" spans="1:33" ht="18" customHeight="1">
      <c r="A19" s="7"/>
      <c r="B19" s="7"/>
      <c r="C19" s="11"/>
      <c r="D19" s="11"/>
      <c r="E19" s="11"/>
      <c r="F19" s="11"/>
      <c r="G19" s="11"/>
      <c r="H19" s="11"/>
      <c r="I19" s="11"/>
      <c r="J19" s="11"/>
      <c r="L19" s="25"/>
      <c r="M19" s="18"/>
      <c r="N19" s="18"/>
      <c r="O19" s="18"/>
      <c r="P19" s="18"/>
      <c r="Q19" s="18"/>
      <c r="R19" s="18"/>
      <c r="S19" s="18"/>
      <c r="T19" s="18"/>
      <c r="U19" s="18"/>
      <c r="V19" s="24"/>
      <c r="W19" s="24"/>
      <c r="X19" s="24"/>
      <c r="Y19" s="24"/>
      <c r="Z19" s="24"/>
      <c r="AA19" s="24"/>
      <c r="AB19" s="24"/>
      <c r="AC19" s="18"/>
    </row>
    <row r="20" spans="1:33" ht="11.25" customHeight="1"/>
    <row r="21" spans="1:33" ht="18" customHeight="1">
      <c r="A21" s="11"/>
      <c r="B21" s="162" t="s">
        <v>19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9" t="s">
        <v>20</v>
      </c>
      <c r="AF21" s="159"/>
      <c r="AG21" s="19"/>
    </row>
    <row r="22" spans="1:33" ht="18" customHeight="1">
      <c r="A22" s="159" t="s">
        <v>21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</row>
    <row r="23" spans="1:33" ht="18" customHeight="1">
      <c r="A23" s="159" t="s">
        <v>22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</row>
    <row r="24" spans="1:33" ht="18" customHeight="1">
      <c r="A24" s="159" t="s">
        <v>23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</row>
    <row r="25" spans="1:33" ht="18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ht="18" customHeight="1">
      <c r="A26" s="19"/>
      <c r="B26" s="19"/>
      <c r="C26" s="19"/>
      <c r="D26" s="159" t="s">
        <v>62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9"/>
    </row>
    <row r="27" spans="1:33" ht="18" customHeight="1">
      <c r="A27" s="19"/>
      <c r="B27" s="19"/>
      <c r="C27" s="19"/>
      <c r="D27" s="159" t="s">
        <v>38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9"/>
    </row>
    <row r="28" spans="1:33" ht="18" customHeight="1">
      <c r="A28" s="19"/>
      <c r="B28" s="19"/>
      <c r="C28" s="19"/>
      <c r="D28" s="159" t="s">
        <v>39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9"/>
    </row>
    <row r="29" spans="1:33" ht="18" customHeight="1">
      <c r="A29" s="19"/>
      <c r="B29" s="19"/>
      <c r="C29" s="19"/>
      <c r="D29" s="159" t="s">
        <v>40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9"/>
    </row>
    <row r="30" spans="1:33" ht="18" customHeight="1">
      <c r="A30" s="19"/>
      <c r="B30" s="19"/>
      <c r="C30" s="19"/>
      <c r="D30" s="159" t="s">
        <v>24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9"/>
      <c r="AE30" s="19"/>
      <c r="AF30" s="19"/>
      <c r="AG30" s="19"/>
    </row>
    <row r="31" spans="1:33" ht="18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ht="18" customHeight="1">
      <c r="B32" s="160" t="s">
        <v>25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</row>
    <row r="34" spans="1:33" ht="18" customHeight="1">
      <c r="C34" s="161" t="s">
        <v>217</v>
      </c>
      <c r="D34" s="155"/>
      <c r="E34" s="158"/>
      <c r="F34" s="158"/>
      <c r="G34" s="155" t="s">
        <v>7</v>
      </c>
      <c r="H34" s="155"/>
      <c r="I34" s="158"/>
      <c r="J34" s="158"/>
      <c r="K34" s="155" t="s">
        <v>9</v>
      </c>
      <c r="L34" s="155"/>
      <c r="M34" s="158"/>
      <c r="N34" s="158"/>
      <c r="O34" s="155" t="s">
        <v>11</v>
      </c>
      <c r="P34" s="155"/>
    </row>
    <row r="36" spans="1:33" ht="18" customHeight="1">
      <c r="I36" s="155" t="s">
        <v>26</v>
      </c>
      <c r="J36" s="155"/>
      <c r="K36" s="155"/>
      <c r="R36" s="142" t="s">
        <v>214</v>
      </c>
    </row>
    <row r="37" spans="1:33" ht="18" customHeight="1">
      <c r="K37" s="13"/>
      <c r="L37" s="13"/>
      <c r="R37" s="142" t="s">
        <v>219</v>
      </c>
      <c r="AA37" s="13"/>
      <c r="AB37" s="149"/>
      <c r="AC37" s="154" t="s">
        <v>215</v>
      </c>
      <c r="AD37" s="154"/>
    </row>
    <row r="38" spans="1:33" ht="18" customHeight="1">
      <c r="K38" s="13"/>
      <c r="L38" s="13"/>
      <c r="R38" s="142"/>
      <c r="AA38" s="13"/>
    </row>
    <row r="39" spans="1:33" ht="18" customHeight="1">
      <c r="K39" s="13"/>
      <c r="L39" s="13"/>
      <c r="M39" s="13"/>
    </row>
    <row r="40" spans="1:33" ht="18" customHeight="1">
      <c r="I40" s="155" t="s">
        <v>27</v>
      </c>
      <c r="J40" s="155"/>
      <c r="K40" s="155"/>
      <c r="M40" s="156" t="s">
        <v>28</v>
      </c>
      <c r="N40" s="156"/>
      <c r="O40" s="156"/>
      <c r="P40" s="156"/>
      <c r="Q40" s="156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</row>
    <row r="41" spans="1:33" ht="18" customHeight="1">
      <c r="M41" s="156" t="s">
        <v>30</v>
      </c>
      <c r="N41" s="156"/>
      <c r="O41" s="156"/>
      <c r="P41" s="156"/>
      <c r="Q41" s="156"/>
      <c r="S41" s="157" t="str">
        <f>IF(T21="","",T21)</f>
        <v/>
      </c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</row>
    <row r="42" spans="1:33" ht="21" customHeight="1">
      <c r="M42" s="156" t="s">
        <v>32</v>
      </c>
      <c r="N42" s="156"/>
      <c r="O42" s="156"/>
      <c r="P42" s="156"/>
      <c r="Q42" s="156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4" t="s">
        <v>215</v>
      </c>
      <c r="AF42" s="154"/>
    </row>
    <row r="43" spans="1:33" ht="18" customHeight="1">
      <c r="M43" s="8"/>
      <c r="N43" s="8"/>
      <c r="O43" s="8"/>
      <c r="P43" s="8"/>
      <c r="Q43" s="8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3" ht="18" customHeight="1">
      <c r="M44" s="8"/>
      <c r="N44" s="8"/>
      <c r="O44" s="8"/>
      <c r="P44" s="8"/>
      <c r="Q44" s="8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6" spans="1:33" ht="18" customHeight="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2"/>
    </row>
    <row r="47" spans="1:33" ht="18" customHeight="1">
      <c r="A47" s="17"/>
      <c r="B47" s="11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</row>
  </sheetData>
  <mergeCells count="45">
    <mergeCell ref="H3:Z3"/>
    <mergeCell ref="C5:I5"/>
    <mergeCell ref="L5:AD5"/>
    <mergeCell ref="C8:I8"/>
    <mergeCell ref="L8:AD8"/>
    <mergeCell ref="T11:U11"/>
    <mergeCell ref="L12:M12"/>
    <mergeCell ref="N12:O12"/>
    <mergeCell ref="Q12:R12"/>
    <mergeCell ref="T12:U12"/>
    <mergeCell ref="C11:I11"/>
    <mergeCell ref="L11:M11"/>
    <mergeCell ref="N11:O11"/>
    <mergeCell ref="Q11:R11"/>
    <mergeCell ref="B21:S21"/>
    <mergeCell ref="T21:AD21"/>
    <mergeCell ref="AE21:AF21"/>
    <mergeCell ref="A22:AG22"/>
    <mergeCell ref="C18:I18"/>
    <mergeCell ref="C15:I15"/>
    <mergeCell ref="A23:AG23"/>
    <mergeCell ref="A24:AG24"/>
    <mergeCell ref="D30:AC30"/>
    <mergeCell ref="D26:AF26"/>
    <mergeCell ref="D27:AF27"/>
    <mergeCell ref="D28:AF28"/>
    <mergeCell ref="E34:F34"/>
    <mergeCell ref="G34:H34"/>
    <mergeCell ref="I34:J34"/>
    <mergeCell ref="D29:AF29"/>
    <mergeCell ref="B32:AG32"/>
    <mergeCell ref="K34:L34"/>
    <mergeCell ref="M34:N34"/>
    <mergeCell ref="O34:P34"/>
    <mergeCell ref="C34:D34"/>
    <mergeCell ref="AE42:AF42"/>
    <mergeCell ref="AC37:AD37"/>
    <mergeCell ref="I36:K36"/>
    <mergeCell ref="I40:K40"/>
    <mergeCell ref="M40:Q40"/>
    <mergeCell ref="S40:AE40"/>
    <mergeCell ref="M41:Q41"/>
    <mergeCell ref="S41:AE41"/>
    <mergeCell ref="M42:Q42"/>
    <mergeCell ref="S42:AD42"/>
  </mergeCells>
  <phoneticPr fontId="2"/>
  <dataValidations count="1">
    <dataValidation imeMode="off" allowBlank="1" showInputMessage="1" showErrorMessage="1" sqref="V18:AB19 Q11:R13 N11:O13 T11:U13" xr:uid="{ADBA20EB-CC78-4991-A148-584553A268A1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EA6A-BC00-46CC-857A-352F87838213}">
  <dimension ref="A1:AG77"/>
  <sheetViews>
    <sheetView workbookViewId="0">
      <selection activeCell="M7" sqref="M7"/>
    </sheetView>
  </sheetViews>
  <sheetFormatPr defaultRowHeight="30" customHeight="1"/>
  <cols>
    <col min="1" max="22" width="2.625" style="133" customWidth="1"/>
    <col min="23" max="23" width="2.875" style="133" customWidth="1"/>
    <col min="24" max="32" width="2.625" style="133" customWidth="1"/>
    <col min="33" max="16384" width="9" style="133"/>
  </cols>
  <sheetData>
    <row r="1" spans="1:32" ht="18" customHeight="1">
      <c r="A1" s="132"/>
      <c r="B1" s="273" t="s">
        <v>194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87"/>
    </row>
    <row r="2" spans="1:32" ht="18" customHeight="1">
      <c r="A2" s="132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AF2" s="87"/>
    </row>
    <row r="3" spans="1:32" ht="18" customHeight="1">
      <c r="A3" s="132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2" ht="18" customHeight="1">
      <c r="A4" s="132"/>
      <c r="B4" s="89"/>
      <c r="C4" s="89"/>
      <c r="D4" s="89"/>
      <c r="E4" s="89"/>
      <c r="F4" s="89"/>
      <c r="G4" s="89"/>
      <c r="H4" s="89"/>
      <c r="I4" s="89"/>
      <c r="J4" s="98"/>
      <c r="K4" s="98"/>
      <c r="L4" s="94"/>
      <c r="M4" s="94"/>
      <c r="N4" s="94"/>
      <c r="O4" s="94"/>
      <c r="P4" s="94"/>
      <c r="Q4" s="94"/>
      <c r="R4" s="89"/>
      <c r="S4" s="87"/>
      <c r="T4" s="87"/>
      <c r="U4" s="87"/>
      <c r="W4" s="98" t="s">
        <v>217</v>
      </c>
      <c r="X4" s="275"/>
      <c r="Y4" s="275"/>
      <c r="Z4" s="94" t="s">
        <v>7</v>
      </c>
      <c r="AA4" s="275"/>
      <c r="AB4" s="275"/>
      <c r="AC4" s="94" t="s">
        <v>9</v>
      </c>
      <c r="AD4" s="275"/>
      <c r="AE4" s="275"/>
      <c r="AF4" s="94" t="s">
        <v>140</v>
      </c>
    </row>
    <row r="5" spans="1:32" ht="18" customHeight="1">
      <c r="A5" s="132"/>
      <c r="B5" s="89"/>
      <c r="C5" s="89"/>
      <c r="D5" s="89"/>
      <c r="E5" s="89"/>
      <c r="F5" s="89"/>
      <c r="G5" s="89"/>
      <c r="H5" s="89"/>
      <c r="I5" s="89"/>
      <c r="J5" s="98"/>
      <c r="K5" s="98"/>
      <c r="L5" s="94"/>
      <c r="M5" s="94"/>
      <c r="N5" s="94"/>
      <c r="O5" s="94"/>
      <c r="P5" s="94"/>
      <c r="Q5" s="94"/>
      <c r="R5" s="89"/>
      <c r="S5" s="87"/>
      <c r="T5" s="87"/>
      <c r="U5" s="87"/>
      <c r="W5" s="98"/>
      <c r="Z5" s="94"/>
      <c r="AA5" s="94"/>
      <c r="AC5" s="94"/>
      <c r="AE5" s="94"/>
      <c r="AF5" s="94"/>
    </row>
    <row r="6" spans="1:32" ht="18" customHeight="1">
      <c r="A6" s="132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1:32" ht="18" customHeight="1">
      <c r="B7" s="95"/>
      <c r="C7" s="25" t="str">
        <f>計画工程表!B26</f>
        <v>西都市長　押川　修一郎　　</v>
      </c>
      <c r="D7" s="95"/>
      <c r="E7" s="95"/>
      <c r="F7" s="95"/>
      <c r="G7" s="95"/>
      <c r="H7" s="95"/>
      <c r="I7" s="95"/>
      <c r="J7" s="95"/>
      <c r="L7" s="89"/>
      <c r="M7" s="141" t="s">
        <v>207</v>
      </c>
      <c r="N7" s="89"/>
      <c r="O7" s="89"/>
      <c r="P7" s="89"/>
      <c r="Q7" s="89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</row>
    <row r="8" spans="1:32" ht="18" customHeight="1">
      <c r="A8" s="132"/>
      <c r="B8" s="95"/>
      <c r="C8" s="95"/>
      <c r="D8" s="95"/>
      <c r="E8" s="95"/>
      <c r="F8" s="95"/>
      <c r="G8" s="95"/>
      <c r="H8" s="95"/>
      <c r="I8" s="95"/>
      <c r="J8" s="87"/>
      <c r="K8" s="87"/>
      <c r="L8" s="87"/>
      <c r="M8" s="89"/>
      <c r="N8" s="89"/>
      <c r="O8" s="89"/>
      <c r="P8" s="89"/>
      <c r="Q8" s="89"/>
      <c r="R8" s="89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</row>
    <row r="9" spans="1:32" ht="18" customHeight="1">
      <c r="A9" s="132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</row>
    <row r="10" spans="1:32" ht="18" customHeight="1">
      <c r="A10" s="132"/>
      <c r="B10" s="89"/>
      <c r="C10" s="89"/>
      <c r="D10" s="89"/>
      <c r="E10" s="89"/>
      <c r="F10" s="94"/>
      <c r="G10" s="94"/>
      <c r="H10" s="94"/>
      <c r="I10" s="89"/>
      <c r="J10" s="89"/>
      <c r="K10" s="89"/>
      <c r="L10" s="177" t="s">
        <v>152</v>
      </c>
      <c r="M10" s="177"/>
      <c r="N10" s="177"/>
      <c r="O10" s="177"/>
      <c r="P10" s="177"/>
      <c r="Q10" s="87"/>
      <c r="R10" s="94"/>
      <c r="S10" s="94"/>
      <c r="T10" s="87"/>
      <c r="U10" s="87"/>
      <c r="V10" s="87"/>
      <c r="W10" s="87"/>
      <c r="X10" s="89"/>
      <c r="Y10" s="89"/>
      <c r="Z10" s="89"/>
      <c r="AA10" s="89"/>
      <c r="AB10" s="89"/>
      <c r="AC10" s="89"/>
      <c r="AD10" s="89"/>
      <c r="AE10" s="87"/>
      <c r="AF10" s="87"/>
    </row>
    <row r="11" spans="1:32" ht="18" customHeight="1">
      <c r="A11" s="132"/>
      <c r="B11" s="89"/>
      <c r="C11" s="89"/>
      <c r="D11" s="89"/>
      <c r="E11" s="89"/>
      <c r="F11" s="94"/>
      <c r="G11" s="94"/>
      <c r="H11" s="94"/>
      <c r="I11" s="89"/>
      <c r="J11" s="89"/>
      <c r="K11" s="89"/>
      <c r="L11" s="94"/>
      <c r="M11" s="94"/>
      <c r="N11" s="94"/>
      <c r="O11" s="94"/>
      <c r="P11" s="94"/>
      <c r="Q11" s="87"/>
      <c r="R11" s="94"/>
      <c r="S11" s="94"/>
      <c r="T11" s="87"/>
      <c r="U11" s="87"/>
      <c r="V11" s="87"/>
      <c r="W11" s="87"/>
      <c r="X11" s="89"/>
      <c r="Y11" s="89"/>
      <c r="Z11" s="89"/>
      <c r="AA11" s="89"/>
      <c r="AB11" s="89"/>
      <c r="AC11" s="89"/>
      <c r="AD11" s="89"/>
      <c r="AE11" s="87"/>
      <c r="AF11" s="87"/>
    </row>
    <row r="12" spans="1:32" ht="18" customHeight="1">
      <c r="A12" s="132"/>
      <c r="B12" s="89"/>
      <c r="C12" s="89"/>
      <c r="D12" s="89"/>
      <c r="E12" s="89"/>
      <c r="F12" s="89"/>
      <c r="G12" s="93"/>
      <c r="H12" s="93"/>
      <c r="I12" s="93"/>
      <c r="J12" s="95"/>
      <c r="K12" s="95"/>
      <c r="L12" s="95"/>
      <c r="M12" s="174" t="s">
        <v>28</v>
      </c>
      <c r="N12" s="174"/>
      <c r="O12" s="174"/>
      <c r="P12" s="270"/>
      <c r="Q12" s="270"/>
      <c r="R12" s="270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</row>
    <row r="13" spans="1:32" ht="18" customHeight="1">
      <c r="A13" s="132"/>
      <c r="B13" s="89"/>
      <c r="C13" s="89"/>
      <c r="D13" s="89"/>
      <c r="E13" s="89"/>
      <c r="F13" s="89"/>
      <c r="G13" s="93"/>
      <c r="H13" s="93"/>
      <c r="I13" s="93"/>
      <c r="J13" s="95"/>
      <c r="K13" s="95"/>
      <c r="L13" s="95"/>
      <c r="M13" s="93"/>
      <c r="N13" s="93"/>
      <c r="O13" s="93"/>
      <c r="P13" s="87"/>
      <c r="Q13" s="87"/>
      <c r="R13" s="87"/>
      <c r="S13" s="95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ht="18" customHeight="1">
      <c r="A14" s="132"/>
      <c r="B14" s="89"/>
      <c r="C14" s="89"/>
      <c r="D14" s="89"/>
      <c r="E14" s="89"/>
      <c r="F14" s="89"/>
      <c r="G14" s="93"/>
      <c r="H14" s="93"/>
      <c r="I14" s="93"/>
      <c r="J14" s="95"/>
      <c r="K14" s="95"/>
      <c r="L14" s="95"/>
      <c r="M14" s="174" t="s">
        <v>30</v>
      </c>
      <c r="N14" s="270"/>
      <c r="O14" s="270"/>
      <c r="P14" s="270"/>
      <c r="Q14" s="270"/>
      <c r="R14" s="270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spans="1:32" ht="18" customHeight="1">
      <c r="A15" s="132"/>
      <c r="B15" s="89"/>
      <c r="C15" s="89"/>
      <c r="D15" s="89"/>
      <c r="E15" s="89"/>
      <c r="F15" s="89"/>
      <c r="G15" s="93"/>
      <c r="H15" s="93"/>
      <c r="I15" s="93"/>
      <c r="J15" s="95"/>
      <c r="K15" s="95"/>
      <c r="L15" s="95"/>
      <c r="M15" s="93"/>
      <c r="N15" s="87"/>
      <c r="O15" s="87"/>
      <c r="P15" s="87"/>
      <c r="Q15" s="87"/>
      <c r="R15" s="87"/>
      <c r="S15" s="87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ht="18" customHeight="1">
      <c r="A16" s="132"/>
      <c r="B16" s="89"/>
      <c r="C16" s="89"/>
      <c r="D16" s="89"/>
      <c r="E16" s="89"/>
      <c r="F16" s="89"/>
      <c r="G16" s="93"/>
      <c r="H16" s="93"/>
      <c r="I16" s="93"/>
      <c r="J16" s="95"/>
      <c r="K16" s="95"/>
      <c r="L16" s="95"/>
      <c r="M16" s="174" t="s">
        <v>32</v>
      </c>
      <c r="N16" s="174"/>
      <c r="O16" s="174"/>
      <c r="P16" s="270"/>
      <c r="Q16" s="270"/>
      <c r="R16" s="270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272" t="s">
        <v>199</v>
      </c>
      <c r="AE16" s="272"/>
      <c r="AF16" s="21"/>
    </row>
    <row r="17" spans="1:33" ht="18" customHeight="1">
      <c r="A17" s="132"/>
      <c r="B17" s="89"/>
      <c r="C17" s="89"/>
      <c r="D17" s="89"/>
      <c r="E17" s="89"/>
      <c r="F17" s="89"/>
      <c r="G17" s="93"/>
      <c r="H17" s="93"/>
      <c r="I17" s="93"/>
      <c r="J17" s="96"/>
      <c r="K17" s="96"/>
      <c r="L17" s="96"/>
      <c r="M17" s="96"/>
      <c r="N17" s="96"/>
      <c r="O17" s="96"/>
      <c r="P17" s="96"/>
      <c r="Q17" s="104"/>
      <c r="R17" s="89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3" ht="18" customHeight="1">
      <c r="A18" s="132"/>
      <c r="B18" s="89"/>
      <c r="C18" s="89"/>
      <c r="D18" s="89"/>
      <c r="E18" s="89"/>
      <c r="F18" s="89"/>
      <c r="G18" s="93"/>
      <c r="H18" s="93"/>
      <c r="I18" s="93"/>
      <c r="J18" s="96"/>
      <c r="K18" s="96"/>
      <c r="L18" s="96"/>
      <c r="M18" s="96"/>
      <c r="N18" s="96"/>
      <c r="O18" s="96"/>
      <c r="P18" s="96"/>
      <c r="Q18" s="104"/>
      <c r="R18" s="89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</row>
    <row r="19" spans="1:33" ht="18" customHeight="1">
      <c r="A19" s="132"/>
      <c r="B19" s="89"/>
      <c r="C19" s="89"/>
      <c r="D19" s="89"/>
      <c r="E19" s="89"/>
      <c r="F19" s="89"/>
      <c r="G19" s="93"/>
      <c r="H19" s="93"/>
      <c r="I19" s="93"/>
      <c r="J19" s="96"/>
      <c r="K19" s="96"/>
      <c r="L19" s="96"/>
      <c r="M19" s="96"/>
      <c r="N19" s="96"/>
      <c r="O19" s="96"/>
      <c r="P19" s="96"/>
      <c r="Q19" s="104"/>
      <c r="R19" s="89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3" ht="18" customHeight="1">
      <c r="A20" s="132"/>
      <c r="B20" s="269" t="s">
        <v>195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87"/>
    </row>
    <row r="21" spans="1:33" ht="18" customHeight="1">
      <c r="A21" s="132"/>
      <c r="B21" s="271" t="s">
        <v>209</v>
      </c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87"/>
    </row>
    <row r="22" spans="1:33" ht="18" customHeight="1">
      <c r="A22" s="132"/>
      <c r="B22" s="148" t="s">
        <v>210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</row>
    <row r="23" spans="1:33" ht="18" customHeight="1">
      <c r="A23" s="132"/>
      <c r="B23" s="89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9"/>
      <c r="R23" s="89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3" ht="18" customHeight="1">
      <c r="A24" s="132"/>
      <c r="B24" s="89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</row>
    <row r="25" spans="1:33" ht="18" customHeight="1">
      <c r="A25" s="132"/>
      <c r="B25" s="177" t="s">
        <v>196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87"/>
    </row>
    <row r="26" spans="1:33" ht="18" customHeight="1">
      <c r="A26" s="132"/>
      <c r="B26" s="9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</row>
    <row r="27" spans="1:33" ht="18" customHeight="1">
      <c r="A27" s="132"/>
      <c r="B27" s="89"/>
      <c r="C27" s="87"/>
      <c r="D27" s="87"/>
      <c r="E27" s="87"/>
      <c r="F27" s="87"/>
      <c r="G27" s="87"/>
      <c r="H27" s="87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33" ht="18" customHeight="1">
      <c r="A28" s="132"/>
      <c r="B28" s="89"/>
      <c r="C28" s="87"/>
      <c r="D28" s="87"/>
      <c r="E28" s="87"/>
      <c r="F28" s="87"/>
      <c r="G28" s="87"/>
      <c r="H28" s="87"/>
      <c r="I28" s="89"/>
      <c r="J28" s="89"/>
      <c r="K28" s="89"/>
      <c r="L28" s="89"/>
      <c r="M28" s="94" t="s">
        <v>156</v>
      </c>
      <c r="P28" s="98" t="s">
        <v>217</v>
      </c>
      <c r="Q28" s="177"/>
      <c r="R28" s="177"/>
      <c r="S28" s="94" t="s">
        <v>7</v>
      </c>
      <c r="T28" s="177"/>
      <c r="U28" s="177"/>
      <c r="V28" s="94" t="s">
        <v>9</v>
      </c>
      <c r="W28" s="177"/>
      <c r="X28" s="177"/>
      <c r="Y28" s="94" t="s">
        <v>140</v>
      </c>
      <c r="AA28" s="87"/>
      <c r="AB28" s="87"/>
      <c r="AC28" s="87"/>
      <c r="AD28" s="87"/>
      <c r="AE28" s="87"/>
      <c r="AF28" s="87"/>
      <c r="AG28" s="87"/>
    </row>
    <row r="29" spans="1:33" ht="18" customHeight="1">
      <c r="A29" s="132"/>
      <c r="B29" s="89"/>
      <c r="C29" s="87"/>
      <c r="D29" s="87"/>
      <c r="E29" s="87"/>
      <c r="F29" s="87"/>
      <c r="G29" s="87"/>
      <c r="H29" s="87"/>
      <c r="I29" s="89"/>
      <c r="J29" s="89"/>
      <c r="K29" s="89"/>
      <c r="L29" s="89"/>
      <c r="M29" s="94"/>
      <c r="N29" s="98"/>
      <c r="O29" s="98"/>
      <c r="P29" s="94"/>
      <c r="Q29" s="94"/>
      <c r="R29" s="94"/>
      <c r="S29" s="94"/>
      <c r="T29" s="94"/>
      <c r="U29" s="94"/>
      <c r="V29" s="89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</row>
    <row r="30" spans="1:33" ht="18" customHeight="1">
      <c r="A30" s="132"/>
      <c r="B30" s="89"/>
      <c r="C30" s="89"/>
      <c r="D30" s="89"/>
      <c r="E30" s="89"/>
      <c r="F30" s="174" t="s">
        <v>197</v>
      </c>
      <c r="G30" s="174"/>
      <c r="H30" s="174"/>
      <c r="I30" s="174"/>
      <c r="J30" s="174"/>
      <c r="K30" s="93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</row>
    <row r="31" spans="1:33" ht="18" customHeight="1">
      <c r="A31" s="132"/>
      <c r="B31" s="89"/>
      <c r="C31" s="89"/>
      <c r="D31" s="89"/>
      <c r="E31" s="89"/>
      <c r="F31" s="89"/>
      <c r="G31" s="93"/>
      <c r="H31" s="87"/>
      <c r="I31" s="87"/>
      <c r="J31" s="87"/>
      <c r="K31" s="87"/>
      <c r="L31" s="87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</row>
    <row r="32" spans="1:33" ht="18" customHeight="1">
      <c r="A32" s="132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4" t="s">
        <v>175</v>
      </c>
      <c r="O32" s="98"/>
      <c r="P32" s="98" t="s">
        <v>217</v>
      </c>
      <c r="Q32" s="177"/>
      <c r="R32" s="177"/>
      <c r="S32" s="94" t="s">
        <v>7</v>
      </c>
      <c r="T32" s="177"/>
      <c r="U32" s="177"/>
      <c r="V32" s="94" t="s">
        <v>9</v>
      </c>
      <c r="W32" s="177"/>
      <c r="X32" s="177"/>
      <c r="Y32" s="94" t="s">
        <v>140</v>
      </c>
      <c r="Z32" s="87"/>
      <c r="AA32" s="87"/>
      <c r="AB32" s="87"/>
      <c r="AC32" s="87"/>
      <c r="AD32" s="87"/>
      <c r="AE32" s="87"/>
      <c r="AF32" s="87"/>
      <c r="AG32" s="87"/>
    </row>
    <row r="33" spans="1:32" ht="18" customHeight="1">
      <c r="A33" s="132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</row>
    <row r="34" spans="1:32" ht="18" customHeight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</row>
    <row r="35" spans="1:32" ht="18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</row>
    <row r="36" spans="1:32" ht="18" customHeight="1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</row>
    <row r="37" spans="1:32" ht="18" customHeight="1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</row>
    <row r="38" spans="1:32" ht="18" customHeight="1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</row>
    <row r="39" spans="1:32" ht="18" customHeight="1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</row>
    <row r="40" spans="1:32" ht="18" customHeight="1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</row>
    <row r="41" spans="1:32" ht="18" customHeight="1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ht="18" customHeight="1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32" ht="18" customHeight="1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32" ht="18" customHeight="1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</row>
    <row r="45" spans="1:32" ht="18" customHeight="1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</row>
    <row r="46" spans="1:32" ht="18" customHeight="1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</row>
    <row r="47" spans="1:32" ht="18" customHeight="1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</row>
    <row r="48" spans="1:32" ht="18" customHeight="1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</row>
    <row r="49" spans="2:32" ht="18" customHeight="1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</row>
    <row r="50" spans="2:32" ht="18" customHeight="1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</row>
    <row r="51" spans="2:32" ht="18" customHeight="1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</row>
    <row r="52" spans="2:32" ht="18" customHeight="1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</row>
    <row r="53" spans="2:32" ht="30" customHeight="1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</row>
    <row r="54" spans="2:32" ht="30" customHeight="1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</row>
    <row r="55" spans="2:32" ht="30" customHeight="1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</row>
    <row r="56" spans="2:32" ht="30" customHeight="1"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</row>
    <row r="57" spans="2:32" ht="30" customHeight="1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</row>
    <row r="58" spans="2:32" ht="30" customHeight="1"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</row>
    <row r="59" spans="2:32" ht="30" customHeight="1"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</row>
    <row r="60" spans="2:32" ht="30" customHeight="1"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</row>
    <row r="61" spans="2:32" ht="30" customHeight="1"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</row>
    <row r="62" spans="2:32" ht="30" customHeight="1"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</row>
    <row r="63" spans="2:32" ht="30" customHeight="1"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</row>
    <row r="64" spans="2:32" ht="30" customHeight="1"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</row>
    <row r="65" spans="2:12" ht="30" customHeight="1"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</row>
    <row r="66" spans="2:12" ht="30" customHeight="1"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</row>
    <row r="67" spans="2:12" ht="30" customHeight="1"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</row>
    <row r="68" spans="2:12" ht="30" customHeight="1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</row>
    <row r="69" spans="2:12" ht="30" customHeight="1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</row>
    <row r="70" spans="2:12" ht="30" customHeight="1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</row>
    <row r="71" spans="2:12" ht="30" customHeight="1"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</row>
    <row r="72" spans="2:12" ht="30" customHeight="1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</row>
    <row r="73" spans="2:12" ht="30" customHeight="1"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</row>
    <row r="74" spans="2:12" ht="30" customHeight="1"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</row>
    <row r="75" spans="2:12" ht="30" customHeight="1"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</row>
    <row r="76" spans="2:12" ht="30" customHeight="1"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</row>
    <row r="77" spans="2:12" ht="30" customHeight="1"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</row>
  </sheetData>
  <mergeCells count="22">
    <mergeCell ref="B1:AE1"/>
    <mergeCell ref="X4:Y4"/>
    <mergeCell ref="AA4:AB4"/>
    <mergeCell ref="AD4:AE4"/>
    <mergeCell ref="M14:R14"/>
    <mergeCell ref="T14:AF14"/>
    <mergeCell ref="M16:R16"/>
    <mergeCell ref="T16:AC16"/>
    <mergeCell ref="AD16:AE16"/>
    <mergeCell ref="L10:P10"/>
    <mergeCell ref="M12:R12"/>
    <mergeCell ref="T12:AF12"/>
    <mergeCell ref="F30:J30"/>
    <mergeCell ref="Q32:R32"/>
    <mergeCell ref="T32:U32"/>
    <mergeCell ref="W32:X32"/>
    <mergeCell ref="B20:AE20"/>
    <mergeCell ref="B21:AE21"/>
    <mergeCell ref="B25:AE25"/>
    <mergeCell ref="Q28:R28"/>
    <mergeCell ref="T28:U28"/>
    <mergeCell ref="W28:X2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428D-CE66-4486-98A8-1704565407E6}">
  <dimension ref="A1:AG77"/>
  <sheetViews>
    <sheetView workbookViewId="0">
      <selection activeCell="S29" sqref="S29"/>
    </sheetView>
  </sheetViews>
  <sheetFormatPr defaultRowHeight="30" customHeight="1"/>
  <cols>
    <col min="1" max="32" width="2.625" style="133" customWidth="1"/>
    <col min="33" max="16384" width="9" style="133"/>
  </cols>
  <sheetData>
    <row r="1" spans="1:32" ht="18" customHeight="1">
      <c r="A1" s="132"/>
      <c r="B1" s="273" t="s">
        <v>198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87"/>
    </row>
    <row r="2" spans="1:32" ht="18" customHeight="1">
      <c r="A2" s="132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AF2" s="87"/>
    </row>
    <row r="3" spans="1:32" ht="18" customHeight="1">
      <c r="A3" s="132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2" ht="18" customHeight="1">
      <c r="A4" s="132"/>
      <c r="B4" s="89"/>
      <c r="C4" s="89"/>
      <c r="D4" s="89"/>
      <c r="E4" s="89"/>
      <c r="F4" s="89"/>
      <c r="G4" s="89"/>
      <c r="H4" s="89"/>
      <c r="I4" s="89"/>
      <c r="J4" s="98"/>
      <c r="K4" s="98"/>
      <c r="L4" s="94"/>
      <c r="M4" s="94"/>
      <c r="N4" s="94"/>
      <c r="O4" s="94"/>
      <c r="P4" s="94"/>
      <c r="Q4" s="94"/>
      <c r="R4" s="89"/>
      <c r="S4" s="87"/>
      <c r="T4" s="87"/>
      <c r="U4" s="87"/>
      <c r="W4" s="98" t="s">
        <v>217</v>
      </c>
      <c r="X4" s="275"/>
      <c r="Y4" s="275"/>
      <c r="Z4" s="94" t="s">
        <v>7</v>
      </c>
      <c r="AA4" s="275"/>
      <c r="AB4" s="275"/>
      <c r="AC4" s="94" t="s">
        <v>9</v>
      </c>
      <c r="AD4" s="275"/>
      <c r="AE4" s="275"/>
      <c r="AF4" s="94" t="s">
        <v>140</v>
      </c>
    </row>
    <row r="5" spans="1:32" ht="18" customHeight="1">
      <c r="A5" s="132"/>
      <c r="B5" s="89"/>
      <c r="C5" s="89"/>
      <c r="D5" s="89"/>
      <c r="E5" s="89"/>
      <c r="F5" s="89"/>
      <c r="G5" s="89"/>
      <c r="H5" s="89"/>
      <c r="I5" s="89"/>
      <c r="J5" s="98"/>
      <c r="K5" s="98"/>
      <c r="L5" s="94"/>
      <c r="M5" s="94"/>
      <c r="N5" s="94"/>
      <c r="O5" s="94"/>
      <c r="P5" s="94"/>
      <c r="Q5" s="94"/>
      <c r="R5" s="89"/>
      <c r="S5" s="87"/>
      <c r="T5" s="87"/>
      <c r="U5" s="87"/>
      <c r="V5" s="87"/>
      <c r="X5" s="98"/>
      <c r="Y5" s="87"/>
      <c r="AB5" s="94"/>
      <c r="AC5" s="94"/>
      <c r="AD5" s="94"/>
      <c r="AE5" s="94"/>
      <c r="AF5" s="94"/>
    </row>
    <row r="6" spans="1:32" ht="18" customHeight="1">
      <c r="A6" s="132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1:32" ht="18" customHeight="1">
      <c r="A7" s="95"/>
      <c r="B7" s="95"/>
      <c r="C7" s="25" t="str">
        <f>計画工程表!B26</f>
        <v>西都市長　押川　修一郎　　</v>
      </c>
      <c r="D7" s="95"/>
      <c r="E7" s="95"/>
      <c r="F7" s="95"/>
      <c r="G7" s="95"/>
      <c r="H7" s="95"/>
      <c r="I7" s="95"/>
      <c r="J7" s="95"/>
      <c r="L7" s="89"/>
      <c r="M7" s="141" t="s">
        <v>207</v>
      </c>
      <c r="N7" s="89"/>
      <c r="O7" s="89"/>
      <c r="P7" s="89"/>
      <c r="Q7" s="89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</row>
    <row r="8" spans="1:32" ht="18" customHeight="1">
      <c r="A8" s="132"/>
      <c r="B8" s="95"/>
      <c r="C8" s="95"/>
      <c r="D8" s="95"/>
      <c r="E8" s="95"/>
      <c r="F8" s="95"/>
      <c r="G8" s="95"/>
      <c r="H8" s="95"/>
      <c r="I8" s="95"/>
      <c r="J8" s="87"/>
      <c r="K8" s="87"/>
      <c r="L8" s="87"/>
      <c r="M8" s="89"/>
      <c r="N8" s="89"/>
      <c r="O8" s="89"/>
      <c r="P8" s="89"/>
      <c r="Q8" s="89"/>
      <c r="R8" s="89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</row>
    <row r="9" spans="1:32" ht="18" customHeight="1">
      <c r="A9" s="132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</row>
    <row r="10" spans="1:32" ht="18" customHeight="1">
      <c r="A10" s="132"/>
      <c r="B10" s="89"/>
      <c r="C10" s="89"/>
      <c r="D10" s="89"/>
      <c r="E10" s="89"/>
      <c r="F10" s="94"/>
      <c r="G10" s="94"/>
      <c r="H10" s="94"/>
      <c r="I10" s="89"/>
      <c r="J10" s="89"/>
      <c r="K10" s="89"/>
      <c r="L10" s="177" t="s">
        <v>152</v>
      </c>
      <c r="M10" s="177"/>
      <c r="N10" s="177"/>
      <c r="O10" s="177"/>
      <c r="P10" s="177"/>
      <c r="Q10" s="87"/>
      <c r="R10" s="94"/>
      <c r="S10" s="94"/>
      <c r="T10" s="87"/>
      <c r="U10" s="87"/>
      <c r="V10" s="87"/>
      <c r="W10" s="87"/>
      <c r="X10" s="89"/>
      <c r="Y10" s="89"/>
      <c r="Z10" s="89"/>
      <c r="AA10" s="89"/>
      <c r="AB10" s="89"/>
      <c r="AC10" s="89"/>
      <c r="AD10" s="89"/>
      <c r="AE10" s="87"/>
      <c r="AF10" s="87"/>
    </row>
    <row r="11" spans="1:32" ht="18" customHeight="1">
      <c r="A11" s="132"/>
      <c r="B11" s="89"/>
      <c r="C11" s="89"/>
      <c r="D11" s="89"/>
      <c r="E11" s="89"/>
      <c r="F11" s="94"/>
      <c r="G11" s="94"/>
      <c r="H11" s="94"/>
      <c r="I11" s="89"/>
      <c r="J11" s="89"/>
      <c r="K11" s="89"/>
      <c r="L11" s="89"/>
      <c r="M11" s="89"/>
      <c r="N11" s="94"/>
      <c r="O11" s="89"/>
      <c r="P11" s="89"/>
      <c r="Q11" s="87"/>
      <c r="R11" s="94"/>
      <c r="S11" s="94"/>
      <c r="T11" s="87"/>
      <c r="U11" s="87"/>
      <c r="V11" s="87"/>
      <c r="W11" s="87"/>
      <c r="X11" s="89"/>
      <c r="Y11" s="89"/>
      <c r="Z11" s="89"/>
      <c r="AA11" s="89"/>
      <c r="AB11" s="89"/>
      <c r="AC11" s="89"/>
      <c r="AD11" s="89"/>
      <c r="AE11" s="87"/>
      <c r="AF11" s="87"/>
    </row>
    <row r="12" spans="1:32" ht="18" customHeight="1">
      <c r="A12" s="132"/>
      <c r="B12" s="89"/>
      <c r="C12" s="89"/>
      <c r="D12" s="89"/>
      <c r="E12" s="89"/>
      <c r="F12" s="89"/>
      <c r="G12" s="93"/>
      <c r="H12" s="93"/>
      <c r="I12" s="93"/>
      <c r="J12" s="95"/>
      <c r="K12" s="95"/>
      <c r="L12" s="95"/>
      <c r="M12" s="174" t="s">
        <v>28</v>
      </c>
      <c r="N12" s="174"/>
      <c r="O12" s="174"/>
      <c r="P12" s="270"/>
      <c r="Q12" s="270"/>
      <c r="R12" s="270"/>
      <c r="S12" s="95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</row>
    <row r="13" spans="1:32" ht="18" customHeight="1">
      <c r="A13" s="132"/>
      <c r="B13" s="89"/>
      <c r="C13" s="89"/>
      <c r="D13" s="89"/>
      <c r="E13" s="89"/>
      <c r="F13" s="89"/>
      <c r="G13" s="93"/>
      <c r="H13" s="93"/>
      <c r="I13" s="93"/>
      <c r="J13" s="95"/>
      <c r="K13" s="95"/>
      <c r="L13" s="95"/>
      <c r="M13" s="93"/>
      <c r="N13" s="93"/>
      <c r="O13" s="93"/>
      <c r="P13" s="87"/>
      <c r="Q13" s="87"/>
      <c r="R13" s="87"/>
      <c r="S13" s="95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</row>
    <row r="14" spans="1:32" ht="18" customHeight="1">
      <c r="A14" s="132"/>
      <c r="B14" s="89"/>
      <c r="C14" s="89"/>
      <c r="D14" s="89"/>
      <c r="E14" s="89"/>
      <c r="F14" s="89"/>
      <c r="G14" s="93"/>
      <c r="H14" s="93"/>
      <c r="I14" s="93"/>
      <c r="J14" s="95"/>
      <c r="K14" s="95"/>
      <c r="L14" s="95"/>
      <c r="M14" s="174" t="s">
        <v>30</v>
      </c>
      <c r="N14" s="270"/>
      <c r="O14" s="270"/>
      <c r="P14" s="270"/>
      <c r="Q14" s="270"/>
      <c r="R14" s="270"/>
      <c r="S14" s="87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</row>
    <row r="15" spans="1:32" ht="18" customHeight="1">
      <c r="A15" s="132"/>
      <c r="B15" s="89"/>
      <c r="C15" s="89"/>
      <c r="D15" s="89"/>
      <c r="E15" s="89"/>
      <c r="F15" s="89"/>
      <c r="G15" s="93"/>
      <c r="H15" s="93"/>
      <c r="I15" s="93"/>
      <c r="J15" s="95"/>
      <c r="K15" s="95"/>
      <c r="L15" s="95"/>
      <c r="M15" s="93"/>
      <c r="N15" s="87"/>
      <c r="O15" s="87"/>
      <c r="P15" s="87"/>
      <c r="Q15" s="87"/>
      <c r="R15" s="87"/>
      <c r="S15" s="87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ht="18" customHeight="1">
      <c r="A16" s="132"/>
      <c r="B16" s="89"/>
      <c r="C16" s="89"/>
      <c r="D16" s="89"/>
      <c r="E16" s="89"/>
      <c r="F16" s="89"/>
      <c r="G16" s="93"/>
      <c r="H16" s="93"/>
      <c r="I16" s="93"/>
      <c r="J16" s="95"/>
      <c r="K16" s="95"/>
      <c r="L16" s="95"/>
      <c r="M16" s="174" t="s">
        <v>32</v>
      </c>
      <c r="N16" s="174"/>
      <c r="O16" s="174"/>
      <c r="P16" s="270"/>
      <c r="Q16" s="270"/>
      <c r="R16" s="270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9" t="s">
        <v>199</v>
      </c>
      <c r="AF16" s="279"/>
    </row>
    <row r="17" spans="1:33" ht="18" customHeight="1">
      <c r="A17" s="132"/>
      <c r="B17" s="89"/>
      <c r="C17" s="89"/>
      <c r="D17" s="89"/>
      <c r="E17" s="89"/>
      <c r="F17" s="89"/>
      <c r="G17" s="93"/>
      <c r="H17" s="93"/>
      <c r="I17" s="93"/>
      <c r="J17" s="95"/>
      <c r="K17" s="95"/>
      <c r="L17" s="95"/>
      <c r="M17" s="93"/>
      <c r="N17" s="93"/>
      <c r="O17" s="93"/>
      <c r="P17" s="87"/>
      <c r="Q17" s="87"/>
      <c r="R17" s="87"/>
      <c r="S17" s="135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3" ht="18" customHeight="1">
      <c r="A18" s="132"/>
      <c r="B18" s="89"/>
      <c r="C18" s="89"/>
      <c r="D18" s="89"/>
      <c r="E18" s="89"/>
      <c r="F18" s="89"/>
      <c r="G18" s="93"/>
      <c r="H18" s="93"/>
      <c r="I18" s="93"/>
      <c r="J18" s="95"/>
      <c r="K18" s="95"/>
      <c r="L18" s="95"/>
      <c r="M18" s="93"/>
      <c r="N18" s="93"/>
      <c r="O18" s="93"/>
      <c r="P18" s="87"/>
      <c r="Q18" s="87"/>
      <c r="R18" s="87"/>
      <c r="S18" s="135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</row>
    <row r="19" spans="1:33" ht="18" customHeight="1">
      <c r="A19" s="132"/>
      <c r="B19" s="89"/>
      <c r="C19" s="89"/>
      <c r="D19" s="89"/>
      <c r="E19" s="89"/>
      <c r="F19" s="89"/>
      <c r="G19" s="93"/>
      <c r="H19" s="93"/>
      <c r="I19" s="93"/>
      <c r="J19" s="96"/>
      <c r="K19" s="96"/>
      <c r="L19" s="96"/>
      <c r="M19" s="96"/>
      <c r="N19" s="96"/>
      <c r="O19" s="96"/>
      <c r="P19" s="96"/>
      <c r="Q19" s="104"/>
      <c r="R19" s="89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3" ht="18" customHeight="1">
      <c r="A20" s="132"/>
      <c r="B20" s="276" t="s">
        <v>211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87"/>
    </row>
    <row r="21" spans="1:33" ht="18" customHeight="1">
      <c r="A21" s="132"/>
      <c r="B21" s="276" t="s">
        <v>212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87"/>
    </row>
    <row r="22" spans="1:33" ht="18" customHeight="1">
      <c r="A22" s="132"/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87"/>
    </row>
    <row r="23" spans="1:33" ht="18" customHeight="1">
      <c r="A23" s="132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87"/>
    </row>
    <row r="24" spans="1:33" ht="18" customHeight="1">
      <c r="A24" s="132"/>
      <c r="B24" s="89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</row>
    <row r="25" spans="1:33" ht="18" customHeight="1">
      <c r="A25" s="132"/>
      <c r="B25" s="177" t="s">
        <v>196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87"/>
    </row>
    <row r="26" spans="1:33" ht="18" customHeight="1">
      <c r="A26" s="132"/>
      <c r="B26" s="9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</row>
    <row r="27" spans="1:33" ht="18" customHeight="1">
      <c r="A27" s="132"/>
      <c r="B27" s="89"/>
      <c r="C27" s="87"/>
      <c r="D27" s="87"/>
      <c r="E27" s="87"/>
      <c r="F27" s="87"/>
      <c r="G27" s="87"/>
      <c r="H27" s="87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7"/>
      <c r="Y27" s="87"/>
      <c r="Z27" s="87"/>
      <c r="AA27" s="87"/>
      <c r="AB27" s="87"/>
      <c r="AC27" s="87"/>
      <c r="AD27" s="87"/>
      <c r="AE27" s="87"/>
      <c r="AF27" s="87"/>
      <c r="AG27" s="87"/>
    </row>
    <row r="28" spans="1:33" ht="18" customHeight="1">
      <c r="A28" s="132"/>
      <c r="B28" s="89"/>
      <c r="C28" s="87"/>
      <c r="D28" s="87"/>
      <c r="E28" s="87"/>
      <c r="F28" s="87"/>
      <c r="G28" s="87"/>
      <c r="H28" s="87"/>
      <c r="I28" s="89"/>
      <c r="J28" s="89"/>
      <c r="K28" s="89"/>
      <c r="L28" s="89"/>
      <c r="M28" s="94" t="s">
        <v>156</v>
      </c>
      <c r="O28" s="98"/>
      <c r="P28" s="98" t="s">
        <v>217</v>
      </c>
      <c r="Q28" s="177"/>
      <c r="R28" s="177"/>
      <c r="S28" s="94" t="s">
        <v>7</v>
      </c>
      <c r="T28" s="177"/>
      <c r="U28" s="177"/>
      <c r="V28" s="94" t="s">
        <v>9</v>
      </c>
      <c r="W28" s="177"/>
      <c r="X28" s="177"/>
      <c r="Y28" s="94" t="s">
        <v>140</v>
      </c>
      <c r="Z28" s="87"/>
      <c r="AA28" s="87"/>
      <c r="AB28" s="87"/>
      <c r="AC28" s="87"/>
      <c r="AD28" s="87"/>
      <c r="AE28" s="87"/>
      <c r="AF28" s="87"/>
      <c r="AG28" s="87"/>
    </row>
    <row r="29" spans="1:33" ht="18" customHeight="1">
      <c r="A29" s="132"/>
      <c r="B29" s="89"/>
      <c r="C29" s="87"/>
      <c r="D29" s="87"/>
      <c r="E29" s="87"/>
      <c r="F29" s="87"/>
      <c r="G29" s="87"/>
      <c r="H29" s="87"/>
      <c r="I29" s="89"/>
      <c r="J29" s="89"/>
      <c r="K29" s="89"/>
      <c r="L29" s="89"/>
      <c r="M29" s="94"/>
      <c r="N29" s="98"/>
      <c r="O29" s="98"/>
      <c r="P29" s="94"/>
      <c r="Q29" s="94"/>
      <c r="R29" s="94"/>
      <c r="S29" s="94"/>
      <c r="T29" s="94"/>
      <c r="U29" s="94"/>
      <c r="V29" s="89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</row>
    <row r="30" spans="1:33" ht="18" customHeight="1">
      <c r="A30" s="132"/>
      <c r="B30" s="89"/>
      <c r="C30" s="89"/>
      <c r="D30" s="89"/>
      <c r="E30" s="89"/>
      <c r="F30" s="174" t="s">
        <v>200</v>
      </c>
      <c r="G30" s="270"/>
      <c r="H30" s="270"/>
      <c r="I30" s="270"/>
      <c r="J30" s="270"/>
      <c r="K30" s="87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</row>
    <row r="31" spans="1:33" ht="18" customHeight="1">
      <c r="A31" s="132"/>
      <c r="B31" s="89"/>
      <c r="C31" s="89"/>
      <c r="D31" s="89"/>
      <c r="E31" s="89"/>
      <c r="F31" s="89"/>
      <c r="G31" s="93"/>
      <c r="H31" s="87"/>
      <c r="I31" s="87"/>
      <c r="J31" s="87"/>
      <c r="K31" s="87"/>
      <c r="L31" s="87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</row>
    <row r="32" spans="1:33" ht="18" customHeight="1">
      <c r="A32" s="132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4" t="s">
        <v>175</v>
      </c>
      <c r="O32" s="98"/>
      <c r="P32" s="98" t="s">
        <v>217</v>
      </c>
      <c r="Q32" s="177"/>
      <c r="R32" s="177"/>
      <c r="S32" s="94" t="s">
        <v>7</v>
      </c>
      <c r="T32" s="177"/>
      <c r="U32" s="177"/>
      <c r="V32" s="94" t="s">
        <v>9</v>
      </c>
      <c r="W32" s="177"/>
      <c r="X32" s="177"/>
      <c r="Y32" s="94" t="s">
        <v>140</v>
      </c>
      <c r="Z32" s="87"/>
      <c r="AA32" s="87"/>
      <c r="AB32" s="87"/>
      <c r="AC32" s="87"/>
      <c r="AD32" s="87"/>
      <c r="AE32" s="87"/>
      <c r="AF32" s="87"/>
      <c r="AG32" s="87"/>
    </row>
    <row r="33" spans="1:32" ht="18" customHeight="1">
      <c r="A33" s="132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</row>
    <row r="34" spans="1:32" ht="18" customHeight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</row>
    <row r="35" spans="1:32" ht="18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</row>
    <row r="36" spans="1:32" ht="18" customHeight="1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</row>
    <row r="37" spans="1:32" ht="18" customHeight="1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</row>
    <row r="38" spans="1:32" ht="18" customHeight="1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</row>
    <row r="39" spans="1:32" ht="18" customHeight="1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</row>
    <row r="40" spans="1:32" ht="18" customHeight="1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</row>
    <row r="41" spans="1:32" ht="18" customHeight="1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ht="18" customHeight="1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32" ht="18" customHeight="1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32" ht="18" customHeight="1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</row>
    <row r="45" spans="1:32" ht="18" customHeight="1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</row>
    <row r="46" spans="1:32" ht="18" customHeight="1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</row>
    <row r="47" spans="1:32" ht="18" customHeight="1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</row>
    <row r="48" spans="1:32" ht="18" customHeight="1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</row>
    <row r="49" spans="2:32" ht="18" customHeight="1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</row>
    <row r="50" spans="2:32" ht="18" customHeight="1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</row>
    <row r="51" spans="2:32" ht="18" customHeight="1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</row>
    <row r="52" spans="2:32" ht="18" customHeight="1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</row>
    <row r="53" spans="2:32" ht="30" customHeight="1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</row>
    <row r="54" spans="2:32" ht="30" customHeight="1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</row>
    <row r="55" spans="2:32" ht="30" customHeight="1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</row>
    <row r="56" spans="2:32" ht="30" customHeight="1"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</row>
    <row r="57" spans="2:32" ht="30" customHeight="1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</row>
    <row r="58" spans="2:32" ht="30" customHeight="1"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</row>
    <row r="59" spans="2:32" ht="30" customHeight="1"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</row>
    <row r="60" spans="2:32" ht="30" customHeight="1"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</row>
    <row r="61" spans="2:32" ht="30" customHeight="1"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</row>
    <row r="62" spans="2:32" ht="30" customHeight="1"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</row>
    <row r="63" spans="2:32" ht="30" customHeight="1"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</row>
    <row r="64" spans="2:32" ht="30" customHeight="1"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</row>
    <row r="65" spans="2:12" ht="30" customHeight="1"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</row>
    <row r="66" spans="2:12" ht="30" customHeight="1"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</row>
    <row r="67" spans="2:12" ht="30" customHeight="1"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</row>
    <row r="68" spans="2:12" ht="30" customHeight="1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</row>
    <row r="69" spans="2:12" ht="30" customHeight="1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</row>
    <row r="70" spans="2:12" ht="30" customHeight="1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</row>
    <row r="71" spans="2:12" ht="30" customHeight="1"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</row>
    <row r="72" spans="2:12" ht="30" customHeight="1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</row>
    <row r="73" spans="2:12" ht="30" customHeight="1"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</row>
    <row r="74" spans="2:12" ht="30" customHeight="1"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</row>
    <row r="75" spans="2:12" ht="30" customHeight="1"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</row>
    <row r="76" spans="2:12" ht="30" customHeight="1"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</row>
    <row r="77" spans="2:12" ht="30" customHeight="1"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</row>
  </sheetData>
  <mergeCells count="22">
    <mergeCell ref="B1:AE1"/>
    <mergeCell ref="X4:Y4"/>
    <mergeCell ref="AA4:AB4"/>
    <mergeCell ref="AD4:AE4"/>
    <mergeCell ref="M14:R14"/>
    <mergeCell ref="T14:AF14"/>
    <mergeCell ref="M16:R16"/>
    <mergeCell ref="T16:AD16"/>
    <mergeCell ref="AE16:AF16"/>
    <mergeCell ref="L10:P10"/>
    <mergeCell ref="M12:R12"/>
    <mergeCell ref="T12:AF12"/>
    <mergeCell ref="F30:J30"/>
    <mergeCell ref="Q32:R32"/>
    <mergeCell ref="T32:U32"/>
    <mergeCell ref="W32:X32"/>
    <mergeCell ref="B20:AE20"/>
    <mergeCell ref="B21:AE21"/>
    <mergeCell ref="B25:AE25"/>
    <mergeCell ref="Q28:R28"/>
    <mergeCell ref="T28:U28"/>
    <mergeCell ref="W28:X28"/>
  </mergeCells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A15-6A94-4C0C-AFAA-5B6F3266D53F}">
  <dimension ref="A2:AH41"/>
  <sheetViews>
    <sheetView topLeftCell="A17" workbookViewId="0">
      <selection activeCell="C20" sqref="C20"/>
    </sheetView>
  </sheetViews>
  <sheetFormatPr defaultRowHeight="13.5"/>
  <cols>
    <col min="1" max="37" width="2.5" customWidth="1"/>
  </cols>
  <sheetData>
    <row r="2" spans="1:34">
      <c r="A2" s="293" t="s">
        <v>46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</row>
    <row r="3" spans="1:34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</row>
    <row r="6" spans="1:34" ht="20.25" customHeight="1">
      <c r="W6" s="291" t="s">
        <v>222</v>
      </c>
      <c r="X6" s="291"/>
      <c r="Y6" s="291"/>
      <c r="Z6" s="291"/>
      <c r="AA6" t="s">
        <v>6</v>
      </c>
      <c r="AB6" s="291"/>
      <c r="AC6" s="291"/>
      <c r="AD6" t="s">
        <v>8</v>
      </c>
      <c r="AE6" s="291"/>
      <c r="AF6" s="291"/>
      <c r="AG6" t="s">
        <v>10</v>
      </c>
    </row>
    <row r="7" spans="1:34">
      <c r="W7" s="29"/>
      <c r="X7" s="29"/>
      <c r="Y7" s="29"/>
      <c r="Z7" s="29"/>
      <c r="AB7" s="29"/>
      <c r="AC7" s="29"/>
      <c r="AE7" s="29"/>
      <c r="AF7" s="29"/>
    </row>
    <row r="9" spans="1:34" ht="20.25" customHeight="1">
      <c r="B9" s="145" t="str">
        <f>免税課税事業者届!C7</f>
        <v>西都市長　押川　修一郎　　</v>
      </c>
      <c r="C9" s="146"/>
      <c r="M9" t="s">
        <v>208</v>
      </c>
    </row>
    <row r="12" spans="1:34" ht="23.25" customHeight="1">
      <c r="O12" s="292" t="s">
        <v>47</v>
      </c>
      <c r="P12" s="292"/>
      <c r="Q12" s="292"/>
      <c r="R12" s="292"/>
      <c r="S12" s="292"/>
      <c r="T12" s="292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</row>
    <row r="13" spans="1:34" ht="23.25" customHeight="1">
      <c r="O13" s="292" t="s">
        <v>29</v>
      </c>
      <c r="P13" s="292"/>
      <c r="Q13" s="292"/>
      <c r="R13" s="292"/>
      <c r="S13" s="292"/>
      <c r="T13" s="292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</row>
    <row r="14" spans="1:34" ht="23.25" customHeight="1">
      <c r="O14" s="292" t="s">
        <v>31</v>
      </c>
      <c r="P14" s="292"/>
      <c r="Q14" s="292"/>
      <c r="R14" s="292"/>
      <c r="S14" s="292"/>
      <c r="T14" s="292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t="s">
        <v>215</v>
      </c>
    </row>
    <row r="15" spans="1:34" ht="23.25" customHeight="1">
      <c r="O15" s="30"/>
      <c r="P15" s="30"/>
      <c r="Q15" s="30"/>
      <c r="R15" s="30"/>
      <c r="S15" s="30"/>
      <c r="T15" s="30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4" ht="23.25" customHeight="1">
      <c r="O16" s="30"/>
      <c r="P16" s="30"/>
      <c r="Q16" s="30"/>
      <c r="R16" s="30"/>
      <c r="S16" s="30"/>
      <c r="T16" s="30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9" spans="2:33" ht="18.75" customHeight="1">
      <c r="C19" s="291" t="s">
        <v>222</v>
      </c>
      <c r="D19" s="291"/>
      <c r="E19" s="291"/>
      <c r="F19" s="291"/>
      <c r="G19" t="s">
        <v>6</v>
      </c>
      <c r="H19" s="291"/>
      <c r="I19" s="291"/>
      <c r="J19" t="s">
        <v>8</v>
      </c>
      <c r="K19" s="291"/>
      <c r="L19" s="291"/>
      <c r="M19" t="s">
        <v>201</v>
      </c>
    </row>
    <row r="20" spans="2:33" ht="18.75" customHeight="1">
      <c r="C20" t="s">
        <v>48</v>
      </c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t="s">
        <v>49</v>
      </c>
    </row>
    <row r="21" spans="2:33" ht="18.75" customHeight="1">
      <c r="C21" t="s">
        <v>50</v>
      </c>
    </row>
    <row r="25" spans="2:33" ht="18.75" customHeight="1">
      <c r="C25" t="s">
        <v>51</v>
      </c>
    </row>
    <row r="26" spans="2:33" ht="18.75" customHeight="1">
      <c r="C26" t="s">
        <v>52</v>
      </c>
    </row>
    <row r="27" spans="2:33" ht="18.75" customHeight="1">
      <c r="C27" t="s">
        <v>53</v>
      </c>
    </row>
    <row r="28" spans="2:33" ht="18.75" customHeight="1">
      <c r="C28" t="s">
        <v>54</v>
      </c>
    </row>
    <row r="31" spans="2:33" ht="20.25" customHeight="1">
      <c r="B31" s="280" t="s">
        <v>55</v>
      </c>
      <c r="C31" s="280"/>
      <c r="D31" s="280"/>
      <c r="E31" s="280"/>
      <c r="F31" s="280"/>
      <c r="G31" s="280"/>
      <c r="H31" s="280"/>
      <c r="I31" s="280" t="s">
        <v>56</v>
      </c>
      <c r="J31" s="280"/>
      <c r="K31" s="280"/>
      <c r="L31" s="280"/>
      <c r="M31" s="280"/>
      <c r="N31" s="280"/>
      <c r="O31" s="280"/>
      <c r="P31" s="280"/>
      <c r="Q31" s="280" t="s">
        <v>57</v>
      </c>
      <c r="R31" s="280"/>
      <c r="S31" s="280"/>
      <c r="T31" s="280"/>
      <c r="U31" s="280"/>
      <c r="V31" s="280"/>
      <c r="W31" s="280" t="s">
        <v>61</v>
      </c>
      <c r="X31" s="280"/>
      <c r="Y31" s="280"/>
      <c r="Z31" s="280"/>
      <c r="AA31" s="280"/>
      <c r="AB31" s="280"/>
      <c r="AC31" s="280"/>
      <c r="AD31" s="280" t="s">
        <v>58</v>
      </c>
      <c r="AE31" s="280"/>
      <c r="AF31" s="280"/>
      <c r="AG31" s="280"/>
    </row>
    <row r="32" spans="2:33" ht="20.25" customHeight="1">
      <c r="B32" s="280"/>
      <c r="C32" s="280"/>
      <c r="D32" s="280"/>
      <c r="E32" s="280"/>
      <c r="F32" s="280"/>
      <c r="G32" s="280"/>
      <c r="H32" s="280"/>
      <c r="I32" s="281"/>
      <c r="J32" s="281"/>
      <c r="K32" s="281"/>
      <c r="L32" s="281"/>
      <c r="M32" s="281"/>
      <c r="N32" s="281"/>
      <c r="O32" s="281"/>
      <c r="P32" s="281"/>
      <c r="Q32" s="282"/>
      <c r="R32" s="282"/>
      <c r="S32" s="282"/>
      <c r="T32" s="282"/>
      <c r="U32" s="283"/>
      <c r="V32" s="284" t="s">
        <v>16</v>
      </c>
      <c r="W32" s="290"/>
      <c r="X32" s="290"/>
      <c r="Y32" s="290"/>
      <c r="Z32" s="290"/>
      <c r="AA32" s="290"/>
      <c r="AB32" s="290"/>
      <c r="AC32" s="290"/>
      <c r="AD32" s="280"/>
      <c r="AE32" s="280"/>
      <c r="AF32" s="280"/>
      <c r="AG32" s="280"/>
    </row>
    <row r="33" spans="2:33" ht="20.25" customHeight="1">
      <c r="B33" s="280"/>
      <c r="C33" s="280"/>
      <c r="D33" s="280"/>
      <c r="E33" s="280"/>
      <c r="F33" s="280"/>
      <c r="G33" s="280"/>
      <c r="H33" s="280"/>
      <c r="I33" s="281"/>
      <c r="J33" s="281"/>
      <c r="K33" s="281"/>
      <c r="L33" s="281"/>
      <c r="M33" s="281"/>
      <c r="N33" s="281"/>
      <c r="O33" s="281"/>
      <c r="P33" s="281"/>
      <c r="Q33" s="282"/>
      <c r="R33" s="282"/>
      <c r="S33" s="282"/>
      <c r="T33" s="282"/>
      <c r="U33" s="283"/>
      <c r="V33" s="285"/>
      <c r="W33" s="288" t="s">
        <v>59</v>
      </c>
      <c r="X33" s="288"/>
      <c r="Y33" s="288"/>
      <c r="Z33" s="288"/>
      <c r="AA33" s="288"/>
      <c r="AB33" s="288"/>
      <c r="AC33" s="288"/>
      <c r="AD33" s="280"/>
      <c r="AE33" s="280"/>
      <c r="AF33" s="280"/>
      <c r="AG33" s="280"/>
    </row>
    <row r="34" spans="2:33" ht="20.25" customHeight="1">
      <c r="B34" s="280"/>
      <c r="C34" s="280"/>
      <c r="D34" s="280"/>
      <c r="E34" s="280"/>
      <c r="F34" s="280"/>
      <c r="G34" s="280"/>
      <c r="H34" s="280"/>
      <c r="I34" s="281"/>
      <c r="J34" s="281"/>
      <c r="K34" s="281"/>
      <c r="L34" s="281"/>
      <c r="M34" s="281"/>
      <c r="N34" s="281"/>
      <c r="O34" s="281"/>
      <c r="P34" s="281"/>
      <c r="Q34" s="282"/>
      <c r="R34" s="282"/>
      <c r="S34" s="282"/>
      <c r="T34" s="282"/>
      <c r="U34" s="283"/>
      <c r="V34" s="285"/>
      <c r="W34" s="287"/>
      <c r="X34" s="287"/>
      <c r="Y34" s="287"/>
      <c r="Z34" s="287"/>
      <c r="AA34" s="287"/>
      <c r="AB34" s="287"/>
      <c r="AC34" s="287"/>
      <c r="AD34" s="280"/>
      <c r="AE34" s="280"/>
      <c r="AF34" s="280"/>
      <c r="AG34" s="280"/>
    </row>
    <row r="35" spans="2:33" ht="20.25" customHeight="1">
      <c r="B35" s="280"/>
      <c r="C35" s="280"/>
      <c r="D35" s="280"/>
      <c r="E35" s="280"/>
      <c r="F35" s="280"/>
      <c r="G35" s="280"/>
      <c r="H35" s="280"/>
      <c r="I35" s="281"/>
      <c r="J35" s="281"/>
      <c r="K35" s="281"/>
      <c r="L35" s="281"/>
      <c r="M35" s="281"/>
      <c r="N35" s="281"/>
      <c r="O35" s="281"/>
      <c r="P35" s="281"/>
      <c r="Q35" s="282"/>
      <c r="R35" s="282"/>
      <c r="S35" s="282"/>
      <c r="T35" s="282"/>
      <c r="U35" s="283"/>
      <c r="V35" s="284" t="s">
        <v>16</v>
      </c>
      <c r="W35" s="290"/>
      <c r="X35" s="290"/>
      <c r="Y35" s="290"/>
      <c r="Z35" s="290"/>
      <c r="AA35" s="290"/>
      <c r="AB35" s="290"/>
      <c r="AC35" s="290"/>
      <c r="AD35" s="280"/>
      <c r="AE35" s="280"/>
      <c r="AF35" s="280"/>
      <c r="AG35" s="280"/>
    </row>
    <row r="36" spans="2:33" ht="20.25" customHeight="1">
      <c r="B36" s="280"/>
      <c r="C36" s="280"/>
      <c r="D36" s="280"/>
      <c r="E36" s="280"/>
      <c r="F36" s="280"/>
      <c r="G36" s="280"/>
      <c r="H36" s="280"/>
      <c r="I36" s="281"/>
      <c r="J36" s="281"/>
      <c r="K36" s="281"/>
      <c r="L36" s="281"/>
      <c r="M36" s="281"/>
      <c r="N36" s="281"/>
      <c r="O36" s="281"/>
      <c r="P36" s="281"/>
      <c r="Q36" s="282"/>
      <c r="R36" s="282"/>
      <c r="S36" s="282"/>
      <c r="T36" s="282"/>
      <c r="U36" s="283"/>
      <c r="V36" s="285"/>
      <c r="W36" s="288" t="s">
        <v>59</v>
      </c>
      <c r="X36" s="288"/>
      <c r="Y36" s="288"/>
      <c r="Z36" s="288"/>
      <c r="AA36" s="288"/>
      <c r="AB36" s="288"/>
      <c r="AC36" s="288"/>
      <c r="AD36" s="280"/>
      <c r="AE36" s="280"/>
      <c r="AF36" s="280"/>
      <c r="AG36" s="280"/>
    </row>
    <row r="37" spans="2:33" ht="20.25" customHeight="1">
      <c r="B37" s="280"/>
      <c r="C37" s="280"/>
      <c r="D37" s="280"/>
      <c r="E37" s="280"/>
      <c r="F37" s="280"/>
      <c r="G37" s="280"/>
      <c r="H37" s="280"/>
      <c r="I37" s="281"/>
      <c r="J37" s="281"/>
      <c r="K37" s="281"/>
      <c r="L37" s="281"/>
      <c r="M37" s="281"/>
      <c r="N37" s="281"/>
      <c r="O37" s="281"/>
      <c r="P37" s="281"/>
      <c r="Q37" s="282"/>
      <c r="R37" s="282"/>
      <c r="S37" s="282"/>
      <c r="T37" s="282"/>
      <c r="U37" s="283"/>
      <c r="V37" s="286"/>
      <c r="W37" s="289"/>
      <c r="X37" s="289"/>
      <c r="Y37" s="289"/>
      <c r="Z37" s="289"/>
      <c r="AA37" s="289"/>
      <c r="AB37" s="289"/>
      <c r="AC37" s="289"/>
      <c r="AD37" s="280"/>
      <c r="AE37" s="280"/>
      <c r="AF37" s="280"/>
      <c r="AG37" s="280"/>
    </row>
    <row r="38" spans="2:33" ht="20.25" customHeight="1">
      <c r="B38" s="280"/>
      <c r="C38" s="280"/>
      <c r="D38" s="280"/>
      <c r="E38" s="280"/>
      <c r="F38" s="280"/>
      <c r="G38" s="280"/>
      <c r="H38" s="280"/>
      <c r="I38" s="281"/>
      <c r="J38" s="281"/>
      <c r="K38" s="281"/>
      <c r="L38" s="281"/>
      <c r="M38" s="281"/>
      <c r="N38" s="281"/>
      <c r="O38" s="281"/>
      <c r="P38" s="281"/>
      <c r="Q38" s="282"/>
      <c r="R38" s="282"/>
      <c r="S38" s="282"/>
      <c r="T38" s="282"/>
      <c r="U38" s="283"/>
      <c r="V38" s="285" t="s">
        <v>16</v>
      </c>
      <c r="W38" s="287"/>
      <c r="X38" s="287"/>
      <c r="Y38" s="287"/>
      <c r="Z38" s="287"/>
      <c r="AA38" s="287"/>
      <c r="AB38" s="287"/>
      <c r="AC38" s="287"/>
      <c r="AD38" s="280"/>
      <c r="AE38" s="280"/>
      <c r="AF38" s="280"/>
      <c r="AG38" s="280"/>
    </row>
    <row r="39" spans="2:33" ht="20.25" customHeight="1">
      <c r="B39" s="280"/>
      <c r="C39" s="280"/>
      <c r="D39" s="280"/>
      <c r="E39" s="280"/>
      <c r="F39" s="280"/>
      <c r="G39" s="280"/>
      <c r="H39" s="280"/>
      <c r="I39" s="281"/>
      <c r="J39" s="281"/>
      <c r="K39" s="281"/>
      <c r="L39" s="281"/>
      <c r="M39" s="281"/>
      <c r="N39" s="281"/>
      <c r="O39" s="281"/>
      <c r="P39" s="281"/>
      <c r="Q39" s="282"/>
      <c r="R39" s="282"/>
      <c r="S39" s="282"/>
      <c r="T39" s="282"/>
      <c r="U39" s="283"/>
      <c r="V39" s="285"/>
      <c r="W39" s="288" t="s">
        <v>59</v>
      </c>
      <c r="X39" s="288"/>
      <c r="Y39" s="288"/>
      <c r="Z39" s="288"/>
      <c r="AA39" s="288"/>
      <c r="AB39" s="288"/>
      <c r="AC39" s="288"/>
      <c r="AD39" s="280"/>
      <c r="AE39" s="280"/>
      <c r="AF39" s="280"/>
      <c r="AG39" s="280"/>
    </row>
    <row r="40" spans="2:33" ht="20.25" customHeight="1">
      <c r="B40" s="280"/>
      <c r="C40" s="280"/>
      <c r="D40" s="280"/>
      <c r="E40" s="280"/>
      <c r="F40" s="280"/>
      <c r="G40" s="280"/>
      <c r="H40" s="280"/>
      <c r="I40" s="281"/>
      <c r="J40" s="281"/>
      <c r="K40" s="281"/>
      <c r="L40" s="281"/>
      <c r="M40" s="281"/>
      <c r="N40" s="281"/>
      <c r="O40" s="281"/>
      <c r="P40" s="281"/>
      <c r="Q40" s="282"/>
      <c r="R40" s="282"/>
      <c r="S40" s="282"/>
      <c r="T40" s="282"/>
      <c r="U40" s="283"/>
      <c r="V40" s="286"/>
      <c r="W40" s="289"/>
      <c r="X40" s="289"/>
      <c r="Y40" s="289"/>
      <c r="Z40" s="289"/>
      <c r="AA40" s="289"/>
      <c r="AB40" s="289"/>
      <c r="AC40" s="289"/>
      <c r="AD40" s="280"/>
      <c r="AE40" s="280"/>
      <c r="AF40" s="280"/>
      <c r="AG40" s="280"/>
    </row>
    <row r="41" spans="2:33">
      <c r="C41" t="s">
        <v>60</v>
      </c>
    </row>
  </sheetData>
  <mergeCells count="45">
    <mergeCell ref="A2:AH3"/>
    <mergeCell ref="AE6:AF6"/>
    <mergeCell ref="AB6:AC6"/>
    <mergeCell ref="Y6:Z6"/>
    <mergeCell ref="W6:X6"/>
    <mergeCell ref="C19:D19"/>
    <mergeCell ref="E19:F19"/>
    <mergeCell ref="H19:I19"/>
    <mergeCell ref="K19:L19"/>
    <mergeCell ref="U12:AG12"/>
    <mergeCell ref="U13:AG13"/>
    <mergeCell ref="U14:AF14"/>
    <mergeCell ref="O13:T13"/>
    <mergeCell ref="O12:T12"/>
    <mergeCell ref="O14:T14"/>
    <mergeCell ref="D20:Y20"/>
    <mergeCell ref="B31:H31"/>
    <mergeCell ref="I31:P31"/>
    <mergeCell ref="Q31:V31"/>
    <mergeCell ref="W34:AC34"/>
    <mergeCell ref="W33:AC33"/>
    <mergeCell ref="B32:H34"/>
    <mergeCell ref="I32:P34"/>
    <mergeCell ref="Q32:U34"/>
    <mergeCell ref="V32:V34"/>
    <mergeCell ref="W32:AC32"/>
    <mergeCell ref="Q38:U40"/>
    <mergeCell ref="V38:V40"/>
    <mergeCell ref="W31:AC31"/>
    <mergeCell ref="AD31:AG31"/>
    <mergeCell ref="AD32:AG34"/>
    <mergeCell ref="W35:AC35"/>
    <mergeCell ref="AD35:AG37"/>
    <mergeCell ref="W36:AC36"/>
    <mergeCell ref="W37:AC37"/>
    <mergeCell ref="B35:H37"/>
    <mergeCell ref="I35:P37"/>
    <mergeCell ref="Q35:U37"/>
    <mergeCell ref="V35:V37"/>
    <mergeCell ref="W38:AC38"/>
    <mergeCell ref="AD38:AG40"/>
    <mergeCell ref="W39:AC39"/>
    <mergeCell ref="W40:AC40"/>
    <mergeCell ref="B38:H40"/>
    <mergeCell ref="I38:P4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74DE-B753-416E-AC83-2E6E7335CE6A}">
  <dimension ref="A1:M43"/>
  <sheetViews>
    <sheetView topLeftCell="A22" workbookViewId="0">
      <selection activeCell="L41" sqref="L41"/>
    </sheetView>
  </sheetViews>
  <sheetFormatPr defaultRowHeight="13.5"/>
  <cols>
    <col min="1" max="1" width="3.75" customWidth="1"/>
    <col min="2" max="2" width="17" customWidth="1"/>
    <col min="3" max="13" width="5.75" customWidth="1"/>
    <col min="14" max="15" width="5.625" customWidth="1"/>
    <col min="16" max="16" width="10.5" bestFit="1" customWidth="1"/>
    <col min="17" max="17" width="5.625" customWidth="1"/>
    <col min="18" max="46" width="2.5" customWidth="1"/>
  </cols>
  <sheetData>
    <row r="1" spans="1:13">
      <c r="A1" s="291"/>
      <c r="B1" s="291"/>
      <c r="C1" s="291"/>
      <c r="D1" s="291"/>
      <c r="E1" s="291"/>
      <c r="F1" s="285"/>
      <c r="G1" s="345" t="s">
        <v>63</v>
      </c>
      <c r="H1" s="345"/>
      <c r="I1" s="345"/>
      <c r="J1" s="345"/>
      <c r="K1" s="345"/>
      <c r="L1" s="345"/>
      <c r="M1" s="345"/>
    </row>
    <row r="2" spans="1:13" ht="21" customHeight="1">
      <c r="A2" s="291"/>
      <c r="B2" s="291"/>
      <c r="C2" s="291"/>
      <c r="D2" s="291"/>
      <c r="E2" s="291"/>
      <c r="F2" s="285"/>
      <c r="G2" s="346" t="s">
        <v>64</v>
      </c>
      <c r="H2" s="346"/>
      <c r="I2" s="347"/>
      <c r="J2" s="348"/>
      <c r="K2" s="348"/>
      <c r="L2" s="348"/>
      <c r="M2" s="349"/>
    </row>
    <row r="3" spans="1:13" ht="21" customHeight="1">
      <c r="A3" s="291"/>
      <c r="B3" s="291"/>
      <c r="C3" s="291"/>
      <c r="D3" s="291"/>
      <c r="E3" s="291"/>
      <c r="F3" s="285"/>
      <c r="G3" s="346" t="s">
        <v>65</v>
      </c>
      <c r="H3" s="346"/>
      <c r="I3" s="345"/>
      <c r="J3" s="345"/>
      <c r="K3" s="345"/>
      <c r="L3" s="345"/>
      <c r="M3" s="345"/>
    </row>
    <row r="4" spans="1:13" ht="21" customHeight="1">
      <c r="A4" s="291"/>
      <c r="B4" s="291"/>
      <c r="C4" s="291"/>
      <c r="D4" s="291"/>
      <c r="E4" s="291"/>
      <c r="F4" s="285"/>
      <c r="G4" s="346" t="s">
        <v>66</v>
      </c>
      <c r="H4" s="346"/>
      <c r="I4" s="350"/>
      <c r="J4" s="350"/>
      <c r="K4" s="350"/>
      <c r="L4" s="350"/>
      <c r="M4" s="350"/>
    </row>
    <row r="5" spans="1:13">
      <c r="A5" s="291"/>
      <c r="B5" s="291"/>
      <c r="C5" s="291"/>
      <c r="D5" s="291"/>
      <c r="E5" s="291"/>
      <c r="F5" s="285"/>
      <c r="G5" s="351" t="s">
        <v>67</v>
      </c>
      <c r="H5" s="351"/>
      <c r="I5" s="352"/>
      <c r="J5" s="352"/>
      <c r="K5" s="352"/>
      <c r="L5" s="352"/>
      <c r="M5" s="352"/>
    </row>
    <row r="6" spans="1:13" ht="21" customHeight="1">
      <c r="A6" s="291"/>
      <c r="B6" s="291"/>
      <c r="C6" s="291"/>
      <c r="D6" s="291"/>
      <c r="E6" s="291"/>
      <c r="F6" s="285"/>
      <c r="G6" s="337" t="s">
        <v>68</v>
      </c>
      <c r="H6" s="337"/>
      <c r="I6" s="338"/>
      <c r="J6" s="338"/>
      <c r="K6" s="338"/>
      <c r="L6" s="338"/>
      <c r="M6" s="338"/>
    </row>
    <row r="7" spans="1:13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</row>
    <row r="8" spans="1:13" ht="33.75" customHeight="1">
      <c r="A8" s="339" t="s">
        <v>203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</row>
    <row r="9" spans="1:13" ht="12" customHeight="1">
      <c r="A9" s="71"/>
      <c r="B9" s="73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</row>
    <row r="10" spans="1:13">
      <c r="A10" s="340" t="s">
        <v>69</v>
      </c>
      <c r="B10" s="341"/>
      <c r="C10" s="31"/>
      <c r="D10" s="32" t="s">
        <v>70</v>
      </c>
      <c r="E10" s="32" t="s">
        <v>71</v>
      </c>
      <c r="F10" s="32" t="s">
        <v>72</v>
      </c>
      <c r="G10" s="32" t="s">
        <v>73</v>
      </c>
      <c r="H10" s="32" t="s">
        <v>74</v>
      </c>
      <c r="I10" s="32" t="s">
        <v>71</v>
      </c>
      <c r="J10" s="32" t="s">
        <v>72</v>
      </c>
      <c r="K10" s="32" t="s">
        <v>73</v>
      </c>
      <c r="L10" s="32" t="s">
        <v>16</v>
      </c>
      <c r="M10" s="288"/>
    </row>
    <row r="11" spans="1:13" ht="38.25" customHeight="1">
      <c r="A11" s="304"/>
      <c r="B11" s="305"/>
      <c r="C11" s="35" t="str">
        <f>IF(F26="","",IF($D$31&lt;=99999999,"",IF($D$31&lt;1000000000,"\",ROUNDDOWN($D$31/1000000000,0)-ROUNDDOWN($D$31/10000000000,0)*10)))</f>
        <v/>
      </c>
      <c r="D11" s="36" t="str">
        <f>IF(F26="","",IF($D$31&lt;=9999999,"",IF($D$31&lt;100000000,"\",ROUNDDOWN($D$31/100000000,0)-ROUNDDOWN($D$31/1000000000,0)*10)))</f>
        <v/>
      </c>
      <c r="E11" s="36" t="str">
        <f>IF(F26="","",IF($D$31&lt;=999999,"",IF($D$31&lt;10000000,"\",ROUNDDOWN($D$31/10000000,0)-ROUNDDOWN($D$31/100000000,0)*10)))</f>
        <v/>
      </c>
      <c r="F11" s="36" t="str">
        <f>IF(F26="","",IF($D$31&lt;=99999,"",IF($D$31&lt;1000000,"\",ROUNDDOWN($D$31/1000000,0)-ROUNDDOWN($D$31/10000000,0)*10)))</f>
        <v/>
      </c>
      <c r="G11" s="36" t="str">
        <f>IF(F26="","",IF($D$31&lt;=9999,"",IF($D$31&lt;100000,"\",ROUNDDOWN($D$31/100000,0)-ROUNDDOWN($D$31/1000000,0)*10)))</f>
        <v/>
      </c>
      <c r="H11" s="36" t="str">
        <f>IF(F26="","",IF($D$31&lt;=999,"",IF($D$31&lt;10000,"\",ROUNDDOWN($D$31/10000,0)-ROUNDDOWN($D$31/100000,0)*10)))</f>
        <v/>
      </c>
      <c r="I11" s="36" t="str">
        <f>IF(F26="","",IF($D$31&lt;=99,"",IF($D$31&lt;1000,"\",ROUNDDOWN($D$31/1000,0)-ROUNDDOWN($D$31/10000,0)*10)))</f>
        <v/>
      </c>
      <c r="J11" s="36" t="str">
        <f>IF(F26="","",IF($D$31&lt;=9,"",IF($D$31&lt;100,"\",ROUNDDOWN($D$31/100,0)-ROUNDDOWN($D$31/1000,0)*10)))</f>
        <v/>
      </c>
      <c r="K11" s="36" t="str">
        <f>IF($D$31="","",LEFT(RIGHT($D$31,2),1))</f>
        <v/>
      </c>
      <c r="L11" s="36" t="str">
        <f>IF($D$31="","",RIGHT($D$31,1))</f>
        <v/>
      </c>
      <c r="M11" s="288"/>
    </row>
    <row r="12" spans="1:13">
      <c r="A12" s="304"/>
      <c r="B12" s="305"/>
      <c r="C12" s="342"/>
      <c r="D12" s="343"/>
      <c r="E12" s="343"/>
      <c r="F12" s="343"/>
      <c r="G12" s="343"/>
      <c r="H12" s="343"/>
      <c r="I12" s="343"/>
      <c r="J12" s="343"/>
      <c r="K12" s="343"/>
      <c r="L12" s="344"/>
      <c r="M12" s="286"/>
    </row>
    <row r="13" spans="1:13" ht="27.75" customHeight="1">
      <c r="A13" s="304" t="s">
        <v>75</v>
      </c>
      <c r="B13" s="305"/>
      <c r="C13" s="331"/>
      <c r="D13" s="332"/>
      <c r="E13" s="332"/>
      <c r="F13" s="332"/>
      <c r="G13" s="332"/>
      <c r="H13" s="332"/>
      <c r="I13" s="332"/>
      <c r="J13" s="332"/>
      <c r="K13" s="332"/>
      <c r="L13" s="332"/>
      <c r="M13" s="333"/>
    </row>
    <row r="14" spans="1:13" ht="27.75" customHeight="1">
      <c r="A14" s="304" t="s">
        <v>76</v>
      </c>
      <c r="B14" s="305"/>
      <c r="C14" s="331"/>
      <c r="D14" s="332"/>
      <c r="E14" s="332"/>
      <c r="F14" s="332"/>
      <c r="G14" s="332"/>
      <c r="H14" s="332"/>
      <c r="I14" s="332"/>
      <c r="J14" s="332"/>
      <c r="K14" s="332"/>
      <c r="L14" s="332"/>
      <c r="M14" s="333"/>
    </row>
    <row r="15" spans="1:13" ht="10.5" customHeight="1">
      <c r="A15" s="304" t="s">
        <v>77</v>
      </c>
      <c r="B15" s="305"/>
      <c r="C15" s="336" t="s">
        <v>78</v>
      </c>
      <c r="D15" s="37"/>
      <c r="E15" s="327" t="s">
        <v>222</v>
      </c>
      <c r="F15" s="328"/>
      <c r="G15" s="327" t="s">
        <v>6</v>
      </c>
      <c r="H15" s="328"/>
      <c r="I15" s="327" t="s">
        <v>8</v>
      </c>
      <c r="J15" s="328"/>
      <c r="K15" s="327" t="s">
        <v>10</v>
      </c>
      <c r="L15" s="37"/>
      <c r="M15" s="38"/>
    </row>
    <row r="16" spans="1:13" ht="10.5" customHeight="1">
      <c r="A16" s="304"/>
      <c r="B16" s="305"/>
      <c r="C16" s="320"/>
      <c r="D16" s="39"/>
      <c r="E16" s="297"/>
      <c r="F16" s="313"/>
      <c r="G16" s="297"/>
      <c r="H16" s="313"/>
      <c r="I16" s="297"/>
      <c r="J16" s="313"/>
      <c r="K16" s="297"/>
      <c r="L16" s="39"/>
      <c r="M16" s="41"/>
    </row>
    <row r="17" spans="1:13" ht="10.5" customHeight="1">
      <c r="A17" s="304"/>
      <c r="B17" s="305"/>
      <c r="C17" s="320" t="s">
        <v>79</v>
      </c>
      <c r="D17" s="39"/>
      <c r="E17" s="297" t="s">
        <v>222</v>
      </c>
      <c r="F17" s="313"/>
      <c r="G17" s="297" t="s">
        <v>6</v>
      </c>
      <c r="H17" s="313"/>
      <c r="I17" s="297" t="s">
        <v>8</v>
      </c>
      <c r="J17" s="313"/>
      <c r="K17" s="297" t="s">
        <v>10</v>
      </c>
      <c r="L17" s="39"/>
      <c r="M17" s="41"/>
    </row>
    <row r="18" spans="1:13" ht="10.5" customHeight="1">
      <c r="A18" s="334"/>
      <c r="B18" s="335"/>
      <c r="C18" s="330"/>
      <c r="D18" s="69"/>
      <c r="E18" s="322"/>
      <c r="F18" s="329"/>
      <c r="G18" s="322"/>
      <c r="H18" s="329"/>
      <c r="I18" s="322"/>
      <c r="J18" s="329"/>
      <c r="K18" s="322"/>
      <c r="L18" s="69"/>
      <c r="M18" s="70"/>
    </row>
    <row r="19" spans="1:13" ht="10.5" customHeight="1">
      <c r="A19" s="323" t="s">
        <v>119</v>
      </c>
      <c r="B19" s="324"/>
      <c r="C19" s="320" t="s">
        <v>78</v>
      </c>
      <c r="D19" s="39"/>
      <c r="E19" s="297" t="s">
        <v>222</v>
      </c>
      <c r="F19" s="313"/>
      <c r="G19" s="297" t="s">
        <v>6</v>
      </c>
      <c r="H19" s="313"/>
      <c r="I19" s="297" t="s">
        <v>8</v>
      </c>
      <c r="J19" s="313"/>
      <c r="K19" s="297" t="s">
        <v>10</v>
      </c>
      <c r="L19" s="39"/>
      <c r="M19" s="41"/>
    </row>
    <row r="20" spans="1:13" ht="10.5" customHeight="1">
      <c r="A20" s="323"/>
      <c r="B20" s="324"/>
      <c r="C20" s="320"/>
      <c r="D20" s="39"/>
      <c r="E20" s="297"/>
      <c r="F20" s="313"/>
      <c r="G20" s="297"/>
      <c r="H20" s="313"/>
      <c r="I20" s="297"/>
      <c r="J20" s="313"/>
      <c r="K20" s="297"/>
      <c r="L20" s="39"/>
      <c r="M20" s="41"/>
    </row>
    <row r="21" spans="1:13" ht="10.5" customHeight="1">
      <c r="A21" s="323"/>
      <c r="B21" s="324"/>
      <c r="C21" s="320" t="s">
        <v>79</v>
      </c>
      <c r="D21" s="39"/>
      <c r="E21" s="297" t="s">
        <v>222</v>
      </c>
      <c r="F21" s="313"/>
      <c r="G21" s="297" t="s">
        <v>6</v>
      </c>
      <c r="H21" s="313"/>
      <c r="I21" s="297" t="s">
        <v>8</v>
      </c>
      <c r="J21" s="313"/>
      <c r="K21" s="297" t="s">
        <v>10</v>
      </c>
      <c r="L21" s="39"/>
      <c r="M21" s="41"/>
    </row>
    <row r="22" spans="1:13" ht="10.5" customHeight="1">
      <c r="A22" s="325"/>
      <c r="B22" s="326"/>
      <c r="C22" s="321"/>
      <c r="D22" s="42"/>
      <c r="E22" s="315"/>
      <c r="F22" s="314"/>
      <c r="G22" s="315"/>
      <c r="H22" s="314"/>
      <c r="I22" s="315"/>
      <c r="J22" s="314"/>
      <c r="K22" s="315"/>
      <c r="L22" s="42"/>
      <c r="M22" s="43"/>
    </row>
    <row r="23" spans="1:13" ht="27" customHeight="1">
      <c r="A23" s="304" t="s">
        <v>120</v>
      </c>
      <c r="B23" s="316"/>
      <c r="C23" s="317" t="s">
        <v>202</v>
      </c>
      <c r="D23" s="318"/>
      <c r="E23" s="318"/>
      <c r="F23" s="318"/>
      <c r="G23" s="318"/>
      <c r="H23" s="318"/>
      <c r="I23" s="318"/>
      <c r="J23" s="318"/>
      <c r="K23" s="318"/>
      <c r="L23" s="318"/>
      <c r="M23" s="319"/>
    </row>
    <row r="24" spans="1:13" ht="27" customHeight="1">
      <c r="A24" s="304" t="s">
        <v>80</v>
      </c>
      <c r="B24" s="305"/>
      <c r="C24" s="44"/>
      <c r="D24" s="45"/>
      <c r="E24" s="46" t="s">
        <v>222</v>
      </c>
      <c r="F24" s="47"/>
      <c r="G24" s="46" t="s">
        <v>6</v>
      </c>
      <c r="H24" s="47"/>
      <c r="I24" s="46" t="s">
        <v>8</v>
      </c>
      <c r="J24" s="47"/>
      <c r="K24" s="46" t="s">
        <v>10</v>
      </c>
      <c r="L24" s="45"/>
      <c r="M24" s="48"/>
    </row>
    <row r="25" spans="1:13" ht="27" customHeight="1">
      <c r="A25" s="304" t="s">
        <v>81</v>
      </c>
      <c r="B25" s="305"/>
      <c r="C25" s="44"/>
      <c r="D25" s="45"/>
      <c r="E25" s="46" t="s">
        <v>222</v>
      </c>
      <c r="F25" s="47"/>
      <c r="G25" s="46" t="s">
        <v>6</v>
      </c>
      <c r="H25" s="47"/>
      <c r="I25" s="46" t="s">
        <v>8</v>
      </c>
      <c r="J25" s="47"/>
      <c r="K25" s="46" t="s">
        <v>10</v>
      </c>
      <c r="L25" s="45"/>
      <c r="M25" s="48"/>
    </row>
    <row r="26" spans="1:13" ht="27" customHeight="1">
      <c r="A26" s="304" t="s">
        <v>82</v>
      </c>
      <c r="B26" s="305"/>
      <c r="C26" s="306"/>
      <c r="D26" s="307"/>
      <c r="E26" s="46" t="s">
        <v>83</v>
      </c>
      <c r="F26" s="308"/>
      <c r="G26" s="308"/>
      <c r="H26" s="308"/>
      <c r="I26" s="308"/>
      <c r="J26" s="308"/>
      <c r="K26" s="46" t="s">
        <v>16</v>
      </c>
      <c r="L26" s="45"/>
      <c r="M26" s="48"/>
    </row>
    <row r="27" spans="1:13" ht="20.25" customHeight="1">
      <c r="A27" s="309" t="s">
        <v>84</v>
      </c>
      <c r="B27" s="34" t="s">
        <v>85</v>
      </c>
      <c r="C27" s="49" t="s">
        <v>83</v>
      </c>
      <c r="D27" s="298"/>
      <c r="E27" s="298"/>
      <c r="F27" s="298"/>
      <c r="G27" s="50" t="s">
        <v>16</v>
      </c>
      <c r="H27" s="310" t="s">
        <v>86</v>
      </c>
      <c r="I27" s="311"/>
      <c r="J27" s="311"/>
      <c r="K27" s="311"/>
      <c r="L27" s="311"/>
      <c r="M27" s="312"/>
    </row>
    <row r="28" spans="1:13" ht="20.25" customHeight="1">
      <c r="A28" s="309"/>
      <c r="B28" s="34" t="s">
        <v>87</v>
      </c>
      <c r="C28" s="49" t="s">
        <v>83</v>
      </c>
      <c r="D28" s="298"/>
      <c r="E28" s="298"/>
      <c r="F28" s="298"/>
      <c r="G28" s="50" t="s">
        <v>16</v>
      </c>
      <c r="H28" s="74" t="s">
        <v>88</v>
      </c>
      <c r="I28" s="51" t="s">
        <v>89</v>
      </c>
      <c r="J28" s="299"/>
      <c r="K28" s="299"/>
      <c r="L28" s="299"/>
      <c r="M28" s="52" t="s">
        <v>90</v>
      </c>
    </row>
    <row r="29" spans="1:13" ht="20.25" customHeight="1">
      <c r="A29" s="309"/>
      <c r="B29" s="34" t="s">
        <v>91</v>
      </c>
      <c r="C29" s="49" t="s">
        <v>83</v>
      </c>
      <c r="D29" s="298"/>
      <c r="E29" s="298"/>
      <c r="F29" s="298"/>
      <c r="G29" s="50" t="s">
        <v>16</v>
      </c>
      <c r="H29" s="74" t="s">
        <v>92</v>
      </c>
      <c r="I29" s="51" t="s">
        <v>89</v>
      </c>
      <c r="J29" s="299"/>
      <c r="K29" s="299"/>
      <c r="L29" s="299"/>
      <c r="M29" s="52" t="s">
        <v>90</v>
      </c>
    </row>
    <row r="30" spans="1:13" ht="20.25" customHeight="1">
      <c r="A30" s="309"/>
      <c r="B30" s="34" t="s">
        <v>93</v>
      </c>
      <c r="C30" s="49" t="s">
        <v>83</v>
      </c>
      <c r="D30" s="298"/>
      <c r="E30" s="298"/>
      <c r="F30" s="298"/>
      <c r="G30" s="50" t="s">
        <v>16</v>
      </c>
      <c r="H30" s="74" t="s">
        <v>94</v>
      </c>
      <c r="I30" s="51" t="s">
        <v>89</v>
      </c>
      <c r="J30" s="299"/>
      <c r="K30" s="299"/>
      <c r="L30" s="299"/>
      <c r="M30" s="52" t="s">
        <v>90</v>
      </c>
    </row>
    <row r="31" spans="1:13" ht="20.25" customHeight="1">
      <c r="A31" s="309"/>
      <c r="B31" s="34" t="s">
        <v>95</v>
      </c>
      <c r="C31" s="49" t="s">
        <v>83</v>
      </c>
      <c r="D31" s="300" t="str">
        <f>IF(F26="","",F26-D27-D28-D29-D30)</f>
        <v/>
      </c>
      <c r="E31" s="300"/>
      <c r="F31" s="300"/>
      <c r="G31" s="50" t="s">
        <v>16</v>
      </c>
      <c r="H31" s="74" t="s">
        <v>96</v>
      </c>
      <c r="I31" s="51" t="s">
        <v>89</v>
      </c>
      <c r="J31" s="299"/>
      <c r="K31" s="299"/>
      <c r="L31" s="299"/>
      <c r="M31" s="52" t="s">
        <v>90</v>
      </c>
    </row>
    <row r="32" spans="1:13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5"/>
    </row>
    <row r="33" spans="1:13">
      <c r="A33" s="301" t="s">
        <v>100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3"/>
    </row>
    <row r="34" spans="1:13">
      <c r="A34" s="5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41"/>
    </row>
    <row r="35" spans="1:13">
      <c r="A35" s="56"/>
      <c r="B35" s="39"/>
      <c r="C35" s="40" t="s">
        <v>222</v>
      </c>
      <c r="D35" s="57"/>
      <c r="E35" s="40" t="s">
        <v>6</v>
      </c>
      <c r="F35" s="57"/>
      <c r="G35" s="40" t="s">
        <v>8</v>
      </c>
      <c r="H35" s="57"/>
      <c r="I35" s="40" t="s">
        <v>10</v>
      </c>
      <c r="J35" s="39"/>
      <c r="K35" s="39"/>
      <c r="L35" s="39"/>
      <c r="M35" s="41"/>
    </row>
    <row r="36" spans="1:13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33"/>
    </row>
    <row r="37" spans="1:13" ht="18.75" customHeight="1">
      <c r="A37" s="58"/>
      <c r="B37" s="39" t="s">
        <v>97</v>
      </c>
      <c r="C37" s="294" t="s">
        <v>98</v>
      </c>
      <c r="D37" s="294"/>
      <c r="E37" s="294"/>
      <c r="F37" s="60"/>
      <c r="G37" s="295"/>
      <c r="H37" s="295"/>
      <c r="I37" s="295"/>
      <c r="J37" s="295"/>
      <c r="K37" s="295"/>
      <c r="L37" s="295"/>
      <c r="M37" s="296"/>
    </row>
    <row r="38" spans="1:13" ht="18.75" customHeight="1">
      <c r="A38" s="58"/>
      <c r="B38" s="39"/>
      <c r="C38" s="294" t="s">
        <v>29</v>
      </c>
      <c r="D38" s="294"/>
      <c r="E38" s="294"/>
      <c r="F38" s="60"/>
      <c r="G38" s="295"/>
      <c r="H38" s="295"/>
      <c r="I38" s="295"/>
      <c r="J38" s="295"/>
      <c r="K38" s="295"/>
      <c r="L38" s="295"/>
      <c r="M38" s="296"/>
    </row>
    <row r="39" spans="1:13" ht="18.75" customHeight="1">
      <c r="A39" s="58"/>
      <c r="B39" s="39"/>
      <c r="C39" s="294" t="s">
        <v>31</v>
      </c>
      <c r="D39" s="294"/>
      <c r="E39" s="294"/>
      <c r="F39" s="60"/>
      <c r="G39" s="295"/>
      <c r="H39" s="295"/>
      <c r="I39" s="295"/>
      <c r="J39" s="295"/>
      <c r="K39" s="295"/>
      <c r="L39" s="61" t="s">
        <v>215</v>
      </c>
      <c r="M39" s="62"/>
    </row>
    <row r="40" spans="1:13">
      <c r="A40" s="58"/>
      <c r="B40" s="39"/>
      <c r="C40" s="39"/>
      <c r="D40" s="39"/>
      <c r="E40" s="39"/>
      <c r="F40" s="39"/>
      <c r="G40" s="59"/>
      <c r="H40" s="59"/>
      <c r="I40" s="59"/>
      <c r="J40" s="59"/>
      <c r="K40" s="59"/>
      <c r="L40" s="59"/>
      <c r="M40" s="33"/>
    </row>
    <row r="41" spans="1:13" ht="14.25">
      <c r="A41" s="58"/>
      <c r="B41" s="39"/>
      <c r="C41" s="39"/>
      <c r="D41" s="297" t="s">
        <v>99</v>
      </c>
      <c r="E41" s="297"/>
      <c r="F41" s="39"/>
      <c r="G41" s="147" t="str">
        <f>契約保証金免除申請書!B9</f>
        <v>西都市長　押川　修一郎　　</v>
      </c>
      <c r="H41" s="59"/>
      <c r="I41" s="59"/>
      <c r="J41" s="59"/>
      <c r="L41" s="153" t="s">
        <v>208</v>
      </c>
      <c r="M41" s="33"/>
    </row>
    <row r="42" spans="1:1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33"/>
    </row>
    <row r="43" spans="1:1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5"/>
    </row>
  </sheetData>
  <mergeCells count="81">
    <mergeCell ref="I2:M2"/>
    <mergeCell ref="G3:H3"/>
    <mergeCell ref="I3:M3"/>
    <mergeCell ref="G4:H4"/>
    <mergeCell ref="I4:M4"/>
    <mergeCell ref="G5:H5"/>
    <mergeCell ref="I5:M5"/>
    <mergeCell ref="G6:H6"/>
    <mergeCell ref="I6:M6"/>
    <mergeCell ref="A7:M7"/>
    <mergeCell ref="A8:M8"/>
    <mergeCell ref="A10:B12"/>
    <mergeCell ref="M10:M11"/>
    <mergeCell ref="C12:M12"/>
    <mergeCell ref="A1:F6"/>
    <mergeCell ref="G1:M1"/>
    <mergeCell ref="G2:H2"/>
    <mergeCell ref="A13:B13"/>
    <mergeCell ref="C13:M13"/>
    <mergeCell ref="A14:B14"/>
    <mergeCell ref="C14:M14"/>
    <mergeCell ref="A15:B18"/>
    <mergeCell ref="C15:C16"/>
    <mergeCell ref="E15:E16"/>
    <mergeCell ref="F15:F16"/>
    <mergeCell ref="G15:G16"/>
    <mergeCell ref="H15:H16"/>
    <mergeCell ref="C17:C18"/>
    <mergeCell ref="E17:E18"/>
    <mergeCell ref="F17:F18"/>
    <mergeCell ref="G17:G18"/>
    <mergeCell ref="H17:H18"/>
    <mergeCell ref="I17:I18"/>
    <mergeCell ref="H19:H20"/>
    <mergeCell ref="I19:I20"/>
    <mergeCell ref="J19:J20"/>
    <mergeCell ref="K19:K20"/>
    <mergeCell ref="I15:I16"/>
    <mergeCell ref="J15:J16"/>
    <mergeCell ref="K15:K16"/>
    <mergeCell ref="J17:J18"/>
    <mergeCell ref="F21:F22"/>
    <mergeCell ref="G21:G22"/>
    <mergeCell ref="H21:H22"/>
    <mergeCell ref="I21:I22"/>
    <mergeCell ref="K17:K18"/>
    <mergeCell ref="A19:B22"/>
    <mergeCell ref="C19:C20"/>
    <mergeCell ref="E19:E20"/>
    <mergeCell ref="F19:F20"/>
    <mergeCell ref="G19:G20"/>
    <mergeCell ref="D29:F29"/>
    <mergeCell ref="J29:L29"/>
    <mergeCell ref="J21:J22"/>
    <mergeCell ref="K21:K22"/>
    <mergeCell ref="A23:B23"/>
    <mergeCell ref="C23:M23"/>
    <mergeCell ref="A24:B24"/>
    <mergeCell ref="A25:B25"/>
    <mergeCell ref="C21:C22"/>
    <mergeCell ref="E21:E22"/>
    <mergeCell ref="C37:E37"/>
    <mergeCell ref="G37:M37"/>
    <mergeCell ref="A26:B26"/>
    <mergeCell ref="C26:D26"/>
    <mergeCell ref="F26:J26"/>
    <mergeCell ref="A27:A31"/>
    <mergeCell ref="D27:F27"/>
    <mergeCell ref="H27:M27"/>
    <mergeCell ref="D28:F28"/>
    <mergeCell ref="J28:L28"/>
    <mergeCell ref="C38:E38"/>
    <mergeCell ref="G38:M38"/>
    <mergeCell ref="C39:E39"/>
    <mergeCell ref="G39:K39"/>
    <mergeCell ref="D41:E41"/>
    <mergeCell ref="D30:F30"/>
    <mergeCell ref="J30:L30"/>
    <mergeCell ref="D31:F31"/>
    <mergeCell ref="J31:L31"/>
    <mergeCell ref="A33:M33"/>
  </mergeCells>
  <phoneticPr fontId="2"/>
  <dataValidations count="2">
    <dataValidation imeMode="halfKatakana" allowBlank="1" showInputMessage="1" showErrorMessage="1" sqref="I5:M5" xr:uid="{5130863B-16E0-48D6-A6A4-C5D32F3E4888}"/>
    <dataValidation imeMode="off" allowBlank="1" showInputMessage="1" showErrorMessage="1" sqref="D35:H35 D27:F30 F15:J22 F24:J26" xr:uid="{12EB8F82-34DB-4727-A2C7-558027EDA9FA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1AE0-204D-4B35-A7FD-EE6D7309A416}">
  <dimension ref="A1:M44"/>
  <sheetViews>
    <sheetView topLeftCell="A12" workbookViewId="0">
      <selection activeCell="L41" sqref="L41"/>
    </sheetView>
  </sheetViews>
  <sheetFormatPr defaultRowHeight="13.5"/>
  <cols>
    <col min="1" max="1" width="3.75" customWidth="1"/>
    <col min="2" max="2" width="17" customWidth="1"/>
    <col min="3" max="13" width="5.75" customWidth="1"/>
    <col min="14" max="15" width="5.625" customWidth="1"/>
    <col min="16" max="16" width="10.5" bestFit="1" customWidth="1"/>
    <col min="17" max="17" width="5.625" customWidth="1"/>
    <col min="18" max="46" width="2.5" customWidth="1"/>
  </cols>
  <sheetData>
    <row r="1" spans="1:13">
      <c r="A1" s="291"/>
      <c r="B1" s="291"/>
      <c r="C1" s="291"/>
      <c r="D1" s="291"/>
      <c r="E1" s="291"/>
      <c r="F1" s="285"/>
      <c r="G1" s="345" t="s">
        <v>63</v>
      </c>
      <c r="H1" s="345"/>
      <c r="I1" s="345"/>
      <c r="J1" s="345"/>
      <c r="K1" s="345"/>
      <c r="L1" s="345"/>
      <c r="M1" s="345"/>
    </row>
    <row r="2" spans="1:13" ht="21" customHeight="1">
      <c r="A2" s="291"/>
      <c r="B2" s="291"/>
      <c r="C2" s="291"/>
      <c r="D2" s="291"/>
      <c r="E2" s="291"/>
      <c r="F2" s="285"/>
      <c r="G2" s="346" t="s">
        <v>64</v>
      </c>
      <c r="H2" s="346"/>
      <c r="I2" s="347"/>
      <c r="J2" s="348"/>
      <c r="K2" s="348"/>
      <c r="L2" s="348"/>
      <c r="M2" s="349"/>
    </row>
    <row r="3" spans="1:13" ht="21" customHeight="1">
      <c r="A3" s="291"/>
      <c r="B3" s="291"/>
      <c r="C3" s="291"/>
      <c r="D3" s="291"/>
      <c r="E3" s="291"/>
      <c r="F3" s="285"/>
      <c r="G3" s="346" t="s">
        <v>65</v>
      </c>
      <c r="H3" s="346"/>
      <c r="I3" s="345"/>
      <c r="J3" s="345"/>
      <c r="K3" s="345"/>
      <c r="L3" s="345"/>
      <c r="M3" s="345"/>
    </row>
    <row r="4" spans="1:13" ht="21" customHeight="1">
      <c r="A4" s="291"/>
      <c r="B4" s="291"/>
      <c r="C4" s="291"/>
      <c r="D4" s="291"/>
      <c r="E4" s="291"/>
      <c r="F4" s="285"/>
      <c r="G4" s="346" t="s">
        <v>66</v>
      </c>
      <c r="H4" s="346"/>
      <c r="I4" s="350"/>
      <c r="J4" s="350"/>
      <c r="K4" s="350"/>
      <c r="L4" s="350"/>
      <c r="M4" s="350"/>
    </row>
    <row r="5" spans="1:13">
      <c r="A5" s="291"/>
      <c r="B5" s="291"/>
      <c r="C5" s="291"/>
      <c r="D5" s="291"/>
      <c r="E5" s="291"/>
      <c r="F5" s="285"/>
      <c r="G5" s="351" t="s">
        <v>67</v>
      </c>
      <c r="H5" s="351"/>
      <c r="I5" s="352"/>
      <c r="J5" s="352"/>
      <c r="K5" s="352"/>
      <c r="L5" s="352"/>
      <c r="M5" s="352"/>
    </row>
    <row r="6" spans="1:13" ht="21" customHeight="1">
      <c r="A6" s="291"/>
      <c r="B6" s="291"/>
      <c r="C6" s="291"/>
      <c r="D6" s="291"/>
      <c r="E6" s="291"/>
      <c r="F6" s="285"/>
      <c r="G6" s="337" t="s">
        <v>68</v>
      </c>
      <c r="H6" s="337"/>
      <c r="I6" s="338"/>
      <c r="J6" s="338"/>
      <c r="K6" s="338"/>
      <c r="L6" s="338"/>
      <c r="M6" s="338"/>
    </row>
    <row r="7" spans="1:13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</row>
    <row r="8" spans="1:13" ht="16.5" customHeight="1">
      <c r="A8" s="339" t="s">
        <v>101</v>
      </c>
      <c r="B8" s="339"/>
      <c r="C8" s="339"/>
      <c r="D8" s="339"/>
      <c r="E8" s="339"/>
      <c r="F8" s="339"/>
      <c r="G8" s="339"/>
      <c r="H8" s="339"/>
      <c r="I8" s="339"/>
      <c r="J8" s="339"/>
      <c r="K8" s="356" t="s">
        <v>204</v>
      </c>
      <c r="L8" s="356"/>
      <c r="M8" s="356"/>
    </row>
    <row r="9" spans="1:13" ht="16.5" customHeight="1">
      <c r="A9" s="355"/>
      <c r="B9" s="355"/>
      <c r="C9" s="355"/>
      <c r="D9" s="355"/>
      <c r="E9" s="355"/>
      <c r="F9" s="355"/>
      <c r="G9" s="355"/>
      <c r="H9" s="355"/>
      <c r="I9" s="355"/>
      <c r="J9" s="355"/>
      <c r="K9" s="353" t="s">
        <v>205</v>
      </c>
      <c r="L9" s="353"/>
      <c r="M9" s="353"/>
    </row>
    <row r="10" spans="1:13" ht="12" customHeight="1">
      <c r="A10" s="71"/>
      <c r="B10" s="73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1" spans="1:13">
      <c r="A11" s="340" t="s">
        <v>69</v>
      </c>
      <c r="B11" s="341"/>
      <c r="C11" s="31"/>
      <c r="D11" s="32" t="s">
        <v>70</v>
      </c>
      <c r="E11" s="32" t="s">
        <v>71</v>
      </c>
      <c r="F11" s="32" t="s">
        <v>72</v>
      </c>
      <c r="G11" s="32" t="s">
        <v>73</v>
      </c>
      <c r="H11" s="32" t="s">
        <v>74</v>
      </c>
      <c r="I11" s="32" t="s">
        <v>71</v>
      </c>
      <c r="J11" s="32" t="s">
        <v>72</v>
      </c>
      <c r="K11" s="32" t="s">
        <v>73</v>
      </c>
      <c r="L11" s="32" t="s">
        <v>16</v>
      </c>
      <c r="M11" s="288"/>
    </row>
    <row r="12" spans="1:13" ht="38.25" customHeight="1">
      <c r="A12" s="304"/>
      <c r="B12" s="305"/>
      <c r="C12" s="35" t="str">
        <f>IF(F27="","",IF($D$32&lt;=99999999,"",IF($D$32&lt;1000000000,"\",ROUNDDOWN($D$32/1000000000,0)-ROUNDDOWN($D$32/10000000000,0)*10)))</f>
        <v/>
      </c>
      <c r="D12" s="36" t="str">
        <f>IF(F27="","",IF($D$32&lt;=9999999,"",IF($D$32&lt;100000000,"\",ROUNDDOWN($D$32/100000000,0)-ROUNDDOWN($D$32/1000000000,0)*10)))</f>
        <v/>
      </c>
      <c r="E12" s="36" t="str">
        <f>IF(F27="","",IF($D$32&lt;=999999,"",IF($D$32&lt;10000000,"\",ROUNDDOWN($D$32/10000000,0)-ROUNDDOWN($D$32/100000000,0)*10)))</f>
        <v/>
      </c>
      <c r="F12" s="36" t="str">
        <f>IF(F27="","",IF($D$32&lt;=99999,"",IF($D$32&lt;1000000,"\",ROUNDDOWN($D$32/1000000,0)-ROUNDDOWN($D$32/10000000,0)*10)))</f>
        <v/>
      </c>
      <c r="G12" s="36" t="str">
        <f>IF(F27="","",IF($D$32&lt;=9999,"",IF($D$32&lt;100000,"\",ROUNDDOWN($D$32/100000,0)-ROUNDDOWN($D$32/1000000,0)*10)))</f>
        <v/>
      </c>
      <c r="H12" s="36" t="str">
        <f>IF(F27="","",IF($D$32&lt;=999,"",IF($D$32&lt;10000,"\",ROUNDDOWN($D$32/10000,0)-ROUNDDOWN($D$32/100000,0)*10)))</f>
        <v/>
      </c>
      <c r="I12" s="36" t="str">
        <f>IF(F27="","",IF($D$32&lt;=99,"",IF($D$32&lt;1000,"\",ROUNDDOWN($D$32/1000,0)-ROUNDDOWN($D$32/10000,0)*10)))</f>
        <v/>
      </c>
      <c r="J12" s="36" t="str">
        <f>IF(F27="","",IF($D$32&lt;=9,"",IF($D$32&lt;100,"\",ROUNDDOWN($D$32/100,0)-ROUNDDOWN($D$32/1000,0)*10)))</f>
        <v/>
      </c>
      <c r="K12" s="36" t="str">
        <f>IF($D$32="","",LEFT(RIGHT($D$32,2),1))</f>
        <v/>
      </c>
      <c r="L12" s="36" t="str">
        <f>IF($D$32="","",RIGHT($D$32,1))</f>
        <v/>
      </c>
      <c r="M12" s="288"/>
    </row>
    <row r="13" spans="1:13">
      <c r="A13" s="304"/>
      <c r="B13" s="305"/>
      <c r="C13" s="342"/>
      <c r="D13" s="343"/>
      <c r="E13" s="343"/>
      <c r="F13" s="343"/>
      <c r="G13" s="343"/>
      <c r="H13" s="343"/>
      <c r="I13" s="343"/>
      <c r="J13" s="343"/>
      <c r="K13" s="343"/>
      <c r="L13" s="344"/>
      <c r="M13" s="286"/>
    </row>
    <row r="14" spans="1:13" ht="27.75" customHeight="1">
      <c r="A14" s="304" t="s">
        <v>75</v>
      </c>
      <c r="B14" s="305"/>
      <c r="C14" s="331"/>
      <c r="D14" s="332"/>
      <c r="E14" s="332"/>
      <c r="F14" s="332"/>
      <c r="G14" s="332"/>
      <c r="H14" s="332"/>
      <c r="I14" s="332"/>
      <c r="J14" s="332"/>
      <c r="K14" s="332"/>
      <c r="L14" s="332"/>
      <c r="M14" s="333"/>
    </row>
    <row r="15" spans="1:13" ht="27.75" customHeight="1">
      <c r="A15" s="304" t="s">
        <v>76</v>
      </c>
      <c r="B15" s="305"/>
      <c r="C15" s="331"/>
      <c r="D15" s="332"/>
      <c r="E15" s="332"/>
      <c r="F15" s="332"/>
      <c r="G15" s="332"/>
      <c r="H15" s="332"/>
      <c r="I15" s="332"/>
      <c r="J15" s="332"/>
      <c r="K15" s="332"/>
      <c r="L15" s="332"/>
      <c r="M15" s="333"/>
    </row>
    <row r="16" spans="1:13" ht="10.5" customHeight="1">
      <c r="A16" s="304" t="s">
        <v>77</v>
      </c>
      <c r="B16" s="305"/>
      <c r="C16" s="336" t="s">
        <v>78</v>
      </c>
      <c r="D16" s="37"/>
      <c r="E16" s="327" t="s">
        <v>222</v>
      </c>
      <c r="F16" s="328"/>
      <c r="G16" s="327" t="s">
        <v>6</v>
      </c>
      <c r="H16" s="328"/>
      <c r="I16" s="327" t="s">
        <v>8</v>
      </c>
      <c r="J16" s="328"/>
      <c r="K16" s="327" t="s">
        <v>10</v>
      </c>
      <c r="L16" s="37"/>
      <c r="M16" s="38"/>
    </row>
    <row r="17" spans="1:13" ht="10.5" customHeight="1">
      <c r="A17" s="304"/>
      <c r="B17" s="305"/>
      <c r="C17" s="320"/>
      <c r="D17" s="39"/>
      <c r="E17" s="297"/>
      <c r="F17" s="313"/>
      <c r="G17" s="297"/>
      <c r="H17" s="313"/>
      <c r="I17" s="297"/>
      <c r="J17" s="313"/>
      <c r="K17" s="297"/>
      <c r="L17" s="39"/>
      <c r="M17" s="41"/>
    </row>
    <row r="18" spans="1:13" ht="10.5" customHeight="1">
      <c r="A18" s="304"/>
      <c r="B18" s="305"/>
      <c r="C18" s="320" t="s">
        <v>79</v>
      </c>
      <c r="D18" s="39"/>
      <c r="E18" s="297" t="s">
        <v>222</v>
      </c>
      <c r="F18" s="313"/>
      <c r="G18" s="297" t="s">
        <v>6</v>
      </c>
      <c r="H18" s="313"/>
      <c r="I18" s="297" t="s">
        <v>8</v>
      </c>
      <c r="J18" s="313"/>
      <c r="K18" s="297" t="s">
        <v>10</v>
      </c>
      <c r="L18" s="39"/>
      <c r="M18" s="41"/>
    </row>
    <row r="19" spans="1:13" ht="10.5" customHeight="1">
      <c r="A19" s="334"/>
      <c r="B19" s="335"/>
      <c r="C19" s="330"/>
      <c r="D19" s="69"/>
      <c r="E19" s="322"/>
      <c r="F19" s="329"/>
      <c r="G19" s="322"/>
      <c r="H19" s="329"/>
      <c r="I19" s="322"/>
      <c r="J19" s="329"/>
      <c r="K19" s="322"/>
      <c r="L19" s="69"/>
      <c r="M19" s="70"/>
    </row>
    <row r="20" spans="1:13" ht="10.5" customHeight="1">
      <c r="A20" s="323" t="s">
        <v>119</v>
      </c>
      <c r="B20" s="324"/>
      <c r="C20" s="320" t="s">
        <v>78</v>
      </c>
      <c r="D20" s="39"/>
      <c r="E20" s="297" t="s">
        <v>222</v>
      </c>
      <c r="F20" s="313"/>
      <c r="G20" s="297" t="s">
        <v>6</v>
      </c>
      <c r="H20" s="313"/>
      <c r="I20" s="297" t="s">
        <v>8</v>
      </c>
      <c r="J20" s="313"/>
      <c r="K20" s="297" t="s">
        <v>10</v>
      </c>
      <c r="L20" s="39"/>
      <c r="M20" s="41"/>
    </row>
    <row r="21" spans="1:13" ht="10.5" customHeight="1">
      <c r="A21" s="323"/>
      <c r="B21" s="324"/>
      <c r="C21" s="320"/>
      <c r="D21" s="39"/>
      <c r="E21" s="297"/>
      <c r="F21" s="313"/>
      <c r="G21" s="297"/>
      <c r="H21" s="313"/>
      <c r="I21" s="297"/>
      <c r="J21" s="313"/>
      <c r="K21" s="297"/>
      <c r="L21" s="39"/>
      <c r="M21" s="41"/>
    </row>
    <row r="22" spans="1:13" ht="10.5" customHeight="1">
      <c r="A22" s="323"/>
      <c r="B22" s="324"/>
      <c r="C22" s="320" t="s">
        <v>79</v>
      </c>
      <c r="D22" s="39"/>
      <c r="E22" s="297" t="s">
        <v>222</v>
      </c>
      <c r="F22" s="313"/>
      <c r="G22" s="297" t="s">
        <v>6</v>
      </c>
      <c r="H22" s="313"/>
      <c r="I22" s="297" t="s">
        <v>8</v>
      </c>
      <c r="J22" s="313"/>
      <c r="K22" s="297" t="s">
        <v>10</v>
      </c>
      <c r="L22" s="39"/>
      <c r="M22" s="41"/>
    </row>
    <row r="23" spans="1:13" ht="10.5" customHeight="1">
      <c r="A23" s="325"/>
      <c r="B23" s="326"/>
      <c r="C23" s="321"/>
      <c r="D23" s="42"/>
      <c r="E23" s="315"/>
      <c r="F23" s="314"/>
      <c r="G23" s="315"/>
      <c r="H23" s="314"/>
      <c r="I23" s="315"/>
      <c r="J23" s="314"/>
      <c r="K23" s="315"/>
      <c r="L23" s="42"/>
      <c r="M23" s="43"/>
    </row>
    <row r="24" spans="1:13" ht="27" customHeight="1">
      <c r="A24" s="304" t="s">
        <v>120</v>
      </c>
      <c r="B24" s="316"/>
      <c r="C24" s="354" t="s">
        <v>121</v>
      </c>
      <c r="D24" s="318"/>
      <c r="E24" s="318"/>
      <c r="F24" s="318"/>
      <c r="G24" s="318"/>
      <c r="H24" s="318"/>
      <c r="I24" s="318"/>
      <c r="J24" s="318"/>
      <c r="K24" s="318"/>
      <c r="L24" s="318"/>
      <c r="M24" s="319"/>
    </row>
    <row r="25" spans="1:13" ht="27" customHeight="1">
      <c r="A25" s="304" t="s">
        <v>80</v>
      </c>
      <c r="B25" s="305"/>
      <c r="C25" s="44"/>
      <c r="D25" s="45"/>
      <c r="E25" s="46" t="s">
        <v>222</v>
      </c>
      <c r="F25" s="47"/>
      <c r="G25" s="46" t="s">
        <v>6</v>
      </c>
      <c r="H25" s="47"/>
      <c r="I25" s="46" t="s">
        <v>8</v>
      </c>
      <c r="J25" s="47"/>
      <c r="K25" s="46" t="s">
        <v>10</v>
      </c>
      <c r="L25" s="45"/>
      <c r="M25" s="48"/>
    </row>
    <row r="26" spans="1:13" ht="27" customHeight="1">
      <c r="A26" s="304" t="s">
        <v>81</v>
      </c>
      <c r="B26" s="305"/>
      <c r="C26" s="44"/>
      <c r="D26" s="45"/>
      <c r="E26" s="46" t="s">
        <v>222</v>
      </c>
      <c r="F26" s="47"/>
      <c r="G26" s="46" t="s">
        <v>6</v>
      </c>
      <c r="H26" s="47"/>
      <c r="I26" s="46" t="s">
        <v>8</v>
      </c>
      <c r="J26" s="47"/>
      <c r="K26" s="46" t="s">
        <v>10</v>
      </c>
      <c r="L26" s="45"/>
      <c r="M26" s="48"/>
    </row>
    <row r="27" spans="1:13" ht="27" customHeight="1">
      <c r="A27" s="304" t="s">
        <v>82</v>
      </c>
      <c r="B27" s="305"/>
      <c r="C27" s="306"/>
      <c r="D27" s="307"/>
      <c r="E27" s="46" t="s">
        <v>83</v>
      </c>
      <c r="F27" s="308"/>
      <c r="G27" s="308"/>
      <c r="H27" s="308"/>
      <c r="I27" s="308"/>
      <c r="J27" s="308"/>
      <c r="K27" s="46" t="s">
        <v>16</v>
      </c>
      <c r="L27" s="45"/>
      <c r="M27" s="48"/>
    </row>
    <row r="28" spans="1:13" ht="20.25" customHeight="1">
      <c r="A28" s="309" t="s">
        <v>84</v>
      </c>
      <c r="B28" s="34" t="s">
        <v>85</v>
      </c>
      <c r="C28" s="49" t="s">
        <v>83</v>
      </c>
      <c r="D28" s="298"/>
      <c r="E28" s="298"/>
      <c r="F28" s="298"/>
      <c r="G28" s="50" t="s">
        <v>16</v>
      </c>
      <c r="H28" s="310" t="s">
        <v>86</v>
      </c>
      <c r="I28" s="311"/>
      <c r="J28" s="311"/>
      <c r="K28" s="311"/>
      <c r="L28" s="311"/>
      <c r="M28" s="312"/>
    </row>
    <row r="29" spans="1:13" ht="20.25" customHeight="1">
      <c r="A29" s="309"/>
      <c r="B29" s="34" t="s">
        <v>87</v>
      </c>
      <c r="C29" s="49" t="s">
        <v>83</v>
      </c>
      <c r="D29" s="298"/>
      <c r="E29" s="298"/>
      <c r="F29" s="298"/>
      <c r="G29" s="50" t="s">
        <v>16</v>
      </c>
      <c r="H29" s="74" t="s">
        <v>88</v>
      </c>
      <c r="I29" s="51" t="s">
        <v>89</v>
      </c>
      <c r="J29" s="299"/>
      <c r="K29" s="299"/>
      <c r="L29" s="299"/>
      <c r="M29" s="52" t="s">
        <v>90</v>
      </c>
    </row>
    <row r="30" spans="1:13" ht="20.25" customHeight="1">
      <c r="A30" s="309"/>
      <c r="B30" s="34" t="s">
        <v>91</v>
      </c>
      <c r="C30" s="49" t="s">
        <v>83</v>
      </c>
      <c r="D30" s="298"/>
      <c r="E30" s="298"/>
      <c r="F30" s="298"/>
      <c r="G30" s="50" t="s">
        <v>16</v>
      </c>
      <c r="H30" s="74" t="s">
        <v>92</v>
      </c>
      <c r="I30" s="51" t="s">
        <v>89</v>
      </c>
      <c r="J30" s="299"/>
      <c r="K30" s="299"/>
      <c r="L30" s="299"/>
      <c r="M30" s="52" t="s">
        <v>90</v>
      </c>
    </row>
    <row r="31" spans="1:13" ht="20.25" customHeight="1">
      <c r="A31" s="309"/>
      <c r="B31" s="34" t="s">
        <v>93</v>
      </c>
      <c r="C31" s="49" t="s">
        <v>83</v>
      </c>
      <c r="D31" s="298"/>
      <c r="E31" s="298"/>
      <c r="F31" s="298"/>
      <c r="G31" s="50" t="s">
        <v>16</v>
      </c>
      <c r="H31" s="74" t="s">
        <v>94</v>
      </c>
      <c r="I31" s="51" t="s">
        <v>89</v>
      </c>
      <c r="J31" s="299"/>
      <c r="K31" s="299"/>
      <c r="L31" s="299"/>
      <c r="M31" s="52" t="s">
        <v>90</v>
      </c>
    </row>
    <row r="32" spans="1:13" ht="20.25" customHeight="1">
      <c r="A32" s="309"/>
      <c r="B32" s="34" t="s">
        <v>95</v>
      </c>
      <c r="C32" s="49" t="s">
        <v>83</v>
      </c>
      <c r="D32" s="300" t="str">
        <f>IF(F27="","",F27-D28-D29-D30-D31)</f>
        <v/>
      </c>
      <c r="E32" s="300"/>
      <c r="F32" s="300"/>
      <c r="G32" s="50" t="s">
        <v>16</v>
      </c>
      <c r="H32" s="74" t="s">
        <v>96</v>
      </c>
      <c r="I32" s="51" t="s">
        <v>89</v>
      </c>
      <c r="J32" s="299"/>
      <c r="K32" s="299"/>
      <c r="L32" s="299"/>
      <c r="M32" s="52" t="s">
        <v>90</v>
      </c>
    </row>
    <row r="33" spans="1:13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</row>
    <row r="34" spans="1:13">
      <c r="A34" s="301" t="s">
        <v>100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3"/>
    </row>
    <row r="35" spans="1:13">
      <c r="A35" s="56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1"/>
    </row>
    <row r="36" spans="1:13">
      <c r="A36" s="56"/>
      <c r="B36" s="39"/>
      <c r="C36" s="40" t="s">
        <v>222</v>
      </c>
      <c r="D36" s="57"/>
      <c r="E36" s="40" t="s">
        <v>6</v>
      </c>
      <c r="F36" s="57"/>
      <c r="G36" s="40" t="s">
        <v>8</v>
      </c>
      <c r="H36" s="57"/>
      <c r="I36" s="40" t="s">
        <v>10</v>
      </c>
      <c r="J36" s="39"/>
      <c r="K36" s="39"/>
      <c r="L36" s="39"/>
      <c r="M36" s="41"/>
    </row>
    <row r="37" spans="1:1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33"/>
    </row>
    <row r="38" spans="1:13" ht="18.75" customHeight="1">
      <c r="A38" s="58"/>
      <c r="B38" s="39" t="s">
        <v>97</v>
      </c>
      <c r="C38" s="294" t="s">
        <v>98</v>
      </c>
      <c r="D38" s="294"/>
      <c r="E38" s="294"/>
      <c r="F38" s="60"/>
      <c r="G38" s="295"/>
      <c r="H38" s="295"/>
      <c r="I38" s="295"/>
      <c r="J38" s="295"/>
      <c r="K38" s="295"/>
      <c r="L38" s="295"/>
      <c r="M38" s="296"/>
    </row>
    <row r="39" spans="1:13" ht="18.75" customHeight="1">
      <c r="A39" s="58"/>
      <c r="B39" s="39"/>
      <c r="C39" s="294" t="s">
        <v>29</v>
      </c>
      <c r="D39" s="294"/>
      <c r="E39" s="294"/>
      <c r="F39" s="60"/>
      <c r="G39" s="295"/>
      <c r="H39" s="295"/>
      <c r="I39" s="295"/>
      <c r="J39" s="295"/>
      <c r="K39" s="295"/>
      <c r="L39" s="295"/>
      <c r="M39" s="296"/>
    </row>
    <row r="40" spans="1:13" ht="18.75" customHeight="1">
      <c r="A40" s="58"/>
      <c r="B40" s="39"/>
      <c r="C40" s="294" t="s">
        <v>31</v>
      </c>
      <c r="D40" s="294"/>
      <c r="E40" s="294"/>
      <c r="F40" s="60"/>
      <c r="G40" s="295"/>
      <c r="H40" s="295"/>
      <c r="I40" s="295"/>
      <c r="J40" s="295"/>
      <c r="K40" s="295"/>
      <c r="L40" s="61" t="s">
        <v>215</v>
      </c>
      <c r="M40" s="62"/>
    </row>
    <row r="41" spans="1:13">
      <c r="A41" s="58"/>
      <c r="B41" s="39"/>
      <c r="C41" s="39"/>
      <c r="D41" s="39"/>
      <c r="E41" s="39"/>
      <c r="F41" s="39"/>
      <c r="G41" s="59"/>
      <c r="H41" s="59"/>
      <c r="I41" s="59"/>
      <c r="J41" s="59"/>
      <c r="K41" s="59"/>
      <c r="L41" s="59"/>
      <c r="M41" s="33"/>
    </row>
    <row r="42" spans="1:13" ht="14.25">
      <c r="A42" s="58"/>
      <c r="B42" s="39"/>
      <c r="C42" s="39"/>
      <c r="D42" s="297" t="s">
        <v>99</v>
      </c>
      <c r="E42" s="297"/>
      <c r="F42" s="39"/>
      <c r="G42" s="147" t="str">
        <f>'工事請負代金請求書 (舗装補修用)'!G41</f>
        <v>西都市長　押川　修一郎　　</v>
      </c>
      <c r="H42" s="59"/>
      <c r="I42" s="59"/>
      <c r="J42" s="59"/>
      <c r="K42" s="59"/>
      <c r="L42" s="153" t="s">
        <v>208</v>
      </c>
      <c r="M42" s="33"/>
    </row>
    <row r="43" spans="1:1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33"/>
    </row>
    <row r="44" spans="1:13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5"/>
    </row>
  </sheetData>
  <mergeCells count="83">
    <mergeCell ref="G1:M1"/>
    <mergeCell ref="G2:H2"/>
    <mergeCell ref="I2:M2"/>
    <mergeCell ref="G3:H3"/>
    <mergeCell ref="I3:M3"/>
    <mergeCell ref="G6:H6"/>
    <mergeCell ref="I6:M6"/>
    <mergeCell ref="A11:B13"/>
    <mergeCell ref="C13:M13"/>
    <mergeCell ref="A1:F6"/>
    <mergeCell ref="A7:M7"/>
    <mergeCell ref="G4:H4"/>
    <mergeCell ref="I4:M4"/>
    <mergeCell ref="G5:H5"/>
    <mergeCell ref="I5:M5"/>
    <mergeCell ref="A8:J9"/>
    <mergeCell ref="K8:M8"/>
    <mergeCell ref="J16:J17"/>
    <mergeCell ref="A16:B19"/>
    <mergeCell ref="C16:C17"/>
    <mergeCell ref="E16:E17"/>
    <mergeCell ref="F16:F17"/>
    <mergeCell ref="A14:B14"/>
    <mergeCell ref="C14:M14"/>
    <mergeCell ref="A15:B15"/>
    <mergeCell ref="C15:M15"/>
    <mergeCell ref="G16:G17"/>
    <mergeCell ref="A25:B25"/>
    <mergeCell ref="A26:B26"/>
    <mergeCell ref="A27:B27"/>
    <mergeCell ref="K16:K17"/>
    <mergeCell ref="C18:C19"/>
    <mergeCell ref="E18:E19"/>
    <mergeCell ref="F18:F19"/>
    <mergeCell ref="G18:G19"/>
    <mergeCell ref="H18:H19"/>
    <mergeCell ref="I18:I19"/>
    <mergeCell ref="C27:D27"/>
    <mergeCell ref="F27:J27"/>
    <mergeCell ref="A28:A32"/>
    <mergeCell ref="D28:F28"/>
    <mergeCell ref="H28:M28"/>
    <mergeCell ref="D29:F29"/>
    <mergeCell ref="J29:L29"/>
    <mergeCell ref="D30:F30"/>
    <mergeCell ref="J30:L30"/>
    <mergeCell ref="D31:F31"/>
    <mergeCell ref="C38:E38"/>
    <mergeCell ref="G38:M38"/>
    <mergeCell ref="C39:E39"/>
    <mergeCell ref="G39:M39"/>
    <mergeCell ref="J31:L31"/>
    <mergeCell ref="D32:F32"/>
    <mergeCell ref="J32:L32"/>
    <mergeCell ref="A34:M34"/>
    <mergeCell ref="C40:E40"/>
    <mergeCell ref="G40:K40"/>
    <mergeCell ref="D42:E42"/>
    <mergeCell ref="C20:C21"/>
    <mergeCell ref="E20:E21"/>
    <mergeCell ref="F20:F21"/>
    <mergeCell ref="G20:G21"/>
    <mergeCell ref="H20:H21"/>
    <mergeCell ref="I20:I21"/>
    <mergeCell ref="J20:J21"/>
    <mergeCell ref="K20:K21"/>
    <mergeCell ref="C22:C23"/>
    <mergeCell ref="E22:E23"/>
    <mergeCell ref="F22:F23"/>
    <mergeCell ref="G22:G23"/>
    <mergeCell ref="H22:H23"/>
    <mergeCell ref="I22:I23"/>
    <mergeCell ref="J22:J23"/>
    <mergeCell ref="K9:M9"/>
    <mergeCell ref="A24:B24"/>
    <mergeCell ref="C24:M24"/>
    <mergeCell ref="A20:B23"/>
    <mergeCell ref="M11:M12"/>
    <mergeCell ref="K22:K23"/>
    <mergeCell ref="J18:J19"/>
    <mergeCell ref="K18:K19"/>
    <mergeCell ref="H16:H17"/>
    <mergeCell ref="I16:I17"/>
  </mergeCells>
  <phoneticPr fontId="2"/>
  <dataValidations count="2">
    <dataValidation imeMode="off" allowBlank="1" showInputMessage="1" showErrorMessage="1" sqref="D36:H36 D28:F31 F16:J23 F25:J27" xr:uid="{D2799298-9C77-4D97-8FE0-ED11451109CE}"/>
    <dataValidation imeMode="halfKatakana" allowBlank="1" showInputMessage="1" showErrorMessage="1" sqref="I5:M5" xr:uid="{4140DB9E-5B2F-4233-8FA0-B43F002FDC52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67A7-F21A-49BB-A61F-F5503691B5D1}">
  <dimension ref="A1:AH54"/>
  <sheetViews>
    <sheetView workbookViewId="0">
      <selection activeCell="AG55" sqref="AG55"/>
    </sheetView>
  </sheetViews>
  <sheetFormatPr defaultRowHeight="13.5"/>
  <cols>
    <col min="1" max="1" width="2.5" customWidth="1"/>
    <col min="2" max="2" width="3" customWidth="1"/>
    <col min="3" max="43" width="2.5" customWidth="1"/>
  </cols>
  <sheetData>
    <row r="1" spans="1:34" ht="18.75">
      <c r="A1" s="357" t="s">
        <v>118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</row>
    <row r="2" spans="1:34" ht="18.7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34">
      <c r="C3" s="291" t="s">
        <v>102</v>
      </c>
      <c r="D3" s="291"/>
      <c r="E3" s="291"/>
      <c r="F3" s="291"/>
    </row>
    <row r="4" spans="1:34">
      <c r="C4" s="291" t="s">
        <v>103</v>
      </c>
      <c r="D4" s="291"/>
      <c r="E4" s="291"/>
      <c r="F4" s="291"/>
      <c r="G4" t="s">
        <v>105</v>
      </c>
    </row>
    <row r="5" spans="1:34">
      <c r="C5" s="291" t="s">
        <v>104</v>
      </c>
      <c r="D5" s="291"/>
      <c r="E5" s="291"/>
      <c r="F5" s="291"/>
    </row>
    <row r="7" spans="1:34" ht="20.25" customHeight="1">
      <c r="B7" s="66" t="s">
        <v>106</v>
      </c>
      <c r="C7" t="s">
        <v>75</v>
      </c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</row>
    <row r="8" spans="1:34" ht="20.25" customHeight="1"/>
    <row r="9" spans="1:34" ht="20.25" customHeight="1">
      <c r="B9" s="66" t="s">
        <v>107</v>
      </c>
      <c r="C9" t="s">
        <v>61</v>
      </c>
      <c r="G9" s="291" t="s">
        <v>78</v>
      </c>
      <c r="H9" s="291"/>
      <c r="I9" s="291" t="s">
        <v>222</v>
      </c>
      <c r="J9" s="291"/>
      <c r="K9" s="291"/>
      <c r="L9" s="291"/>
      <c r="M9" s="291" t="s">
        <v>6</v>
      </c>
      <c r="N9" s="291"/>
      <c r="O9" s="291"/>
      <c r="P9" s="291"/>
      <c r="Q9" s="291" t="s">
        <v>8</v>
      </c>
      <c r="R9" s="291"/>
      <c r="S9" s="291"/>
      <c r="T9" s="291"/>
      <c r="U9" s="291" t="s">
        <v>10</v>
      </c>
      <c r="V9" s="291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4" ht="20.25" customHeight="1">
      <c r="B10" s="66"/>
      <c r="G10" s="291" t="s">
        <v>116</v>
      </c>
      <c r="H10" s="291"/>
      <c r="I10" s="291" t="s">
        <v>222</v>
      </c>
      <c r="J10" s="291"/>
      <c r="K10" s="291"/>
      <c r="L10" s="291"/>
      <c r="M10" s="291" t="s">
        <v>6</v>
      </c>
      <c r="N10" s="291"/>
      <c r="O10" s="291"/>
      <c r="P10" s="291"/>
      <c r="Q10" s="291" t="s">
        <v>8</v>
      </c>
      <c r="R10" s="291"/>
      <c r="S10" s="291"/>
      <c r="T10" s="291"/>
      <c r="U10" s="291" t="s">
        <v>10</v>
      </c>
      <c r="V10" s="291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4" ht="20.25" customHeight="1"/>
    <row r="12" spans="1:34" ht="20.25" customHeight="1">
      <c r="B12" s="66" t="s">
        <v>108</v>
      </c>
      <c r="C12" t="s">
        <v>109</v>
      </c>
    </row>
    <row r="14" spans="1:34">
      <c r="B14" s="68" t="s">
        <v>114</v>
      </c>
      <c r="C14" s="280" t="s">
        <v>77</v>
      </c>
      <c r="D14" s="280"/>
      <c r="E14" s="280"/>
      <c r="F14" s="280"/>
      <c r="G14" s="280"/>
      <c r="H14" s="280"/>
      <c r="I14" s="280"/>
      <c r="J14" s="280"/>
      <c r="K14" s="280" t="s">
        <v>110</v>
      </c>
      <c r="L14" s="280"/>
      <c r="M14" s="280" t="s">
        <v>111</v>
      </c>
      <c r="N14" s="280"/>
      <c r="O14" s="280"/>
      <c r="P14" s="280"/>
      <c r="Q14" s="280"/>
      <c r="R14" s="280"/>
      <c r="S14" s="280" t="s">
        <v>112</v>
      </c>
      <c r="T14" s="280"/>
      <c r="U14" s="280"/>
      <c r="V14" s="280"/>
      <c r="W14" s="280"/>
      <c r="X14" s="280"/>
      <c r="Y14" s="280"/>
      <c r="Z14" s="280"/>
      <c r="AA14" s="280"/>
      <c r="AB14" s="280"/>
      <c r="AC14" s="280" t="s">
        <v>113</v>
      </c>
      <c r="AD14" s="280"/>
      <c r="AE14" s="280"/>
      <c r="AF14" s="280"/>
      <c r="AG14" s="280"/>
    </row>
    <row r="15" spans="1:34">
      <c r="B15" s="280">
        <v>1</v>
      </c>
      <c r="C15" s="290"/>
      <c r="D15" s="290"/>
      <c r="E15" s="290"/>
      <c r="F15" s="290"/>
      <c r="G15" s="290"/>
      <c r="H15" s="290"/>
      <c r="I15" s="290"/>
      <c r="J15" s="290"/>
      <c r="K15" s="280"/>
      <c r="L15" s="280"/>
      <c r="M15" s="366"/>
      <c r="N15" s="366"/>
      <c r="O15" s="366"/>
      <c r="P15" s="366"/>
      <c r="Q15" s="366"/>
      <c r="R15" s="366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2"/>
      <c r="AD15" s="282"/>
      <c r="AE15" s="282"/>
      <c r="AF15" s="283"/>
      <c r="AG15" s="365" t="s">
        <v>16</v>
      </c>
    </row>
    <row r="16" spans="1:34">
      <c r="B16" s="280"/>
      <c r="C16" s="288"/>
      <c r="D16" s="288"/>
      <c r="E16" s="288"/>
      <c r="F16" s="288"/>
      <c r="G16" s="288"/>
      <c r="H16" s="288"/>
      <c r="I16" s="288"/>
      <c r="J16" s="288"/>
      <c r="K16" s="280"/>
      <c r="L16" s="280"/>
      <c r="M16" s="288"/>
      <c r="N16" s="288"/>
      <c r="O16" s="288"/>
      <c r="P16" s="288"/>
      <c r="Q16" s="288"/>
      <c r="R16" s="288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2"/>
      <c r="AD16" s="282"/>
      <c r="AE16" s="282"/>
      <c r="AF16" s="283"/>
      <c r="AG16" s="365"/>
    </row>
    <row r="17" spans="2:33">
      <c r="B17" s="280"/>
      <c r="C17" s="289"/>
      <c r="D17" s="289"/>
      <c r="E17" s="289"/>
      <c r="F17" s="289"/>
      <c r="G17" s="289"/>
      <c r="H17" s="289"/>
      <c r="I17" s="289"/>
      <c r="J17" s="289"/>
      <c r="K17" s="280"/>
      <c r="L17" s="280"/>
      <c r="M17" s="358"/>
      <c r="N17" s="358"/>
      <c r="O17" s="358"/>
      <c r="P17" s="358"/>
      <c r="Q17" s="358"/>
      <c r="R17" s="358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2"/>
      <c r="AD17" s="282"/>
      <c r="AE17" s="282"/>
      <c r="AF17" s="283"/>
      <c r="AG17" s="365"/>
    </row>
    <row r="18" spans="2:33">
      <c r="B18" s="280">
        <v>2</v>
      </c>
      <c r="C18" s="290"/>
      <c r="D18" s="290"/>
      <c r="E18" s="290"/>
      <c r="F18" s="290"/>
      <c r="G18" s="290"/>
      <c r="H18" s="290"/>
      <c r="I18" s="290"/>
      <c r="J18" s="290"/>
      <c r="K18" s="280"/>
      <c r="L18" s="280"/>
      <c r="M18" s="366"/>
      <c r="N18" s="366"/>
      <c r="O18" s="366"/>
      <c r="P18" s="366"/>
      <c r="Q18" s="366"/>
      <c r="R18" s="366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2"/>
      <c r="AD18" s="282"/>
      <c r="AE18" s="282"/>
      <c r="AF18" s="283"/>
      <c r="AG18" s="365" t="s">
        <v>16</v>
      </c>
    </row>
    <row r="19" spans="2:33">
      <c r="B19" s="280"/>
      <c r="C19" s="288"/>
      <c r="D19" s="288"/>
      <c r="E19" s="288"/>
      <c r="F19" s="288"/>
      <c r="G19" s="288"/>
      <c r="H19" s="288"/>
      <c r="I19" s="288"/>
      <c r="J19" s="288"/>
      <c r="K19" s="280"/>
      <c r="L19" s="280"/>
      <c r="M19" s="288"/>
      <c r="N19" s="288"/>
      <c r="O19" s="288"/>
      <c r="P19" s="288"/>
      <c r="Q19" s="288"/>
      <c r="R19" s="288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2"/>
      <c r="AD19" s="282"/>
      <c r="AE19" s="282"/>
      <c r="AF19" s="283"/>
      <c r="AG19" s="365"/>
    </row>
    <row r="20" spans="2:33">
      <c r="B20" s="280"/>
      <c r="C20" s="289"/>
      <c r="D20" s="289"/>
      <c r="E20" s="289"/>
      <c r="F20" s="289"/>
      <c r="G20" s="289"/>
      <c r="H20" s="289"/>
      <c r="I20" s="289"/>
      <c r="J20" s="289"/>
      <c r="K20" s="280"/>
      <c r="L20" s="280"/>
      <c r="M20" s="358"/>
      <c r="N20" s="358"/>
      <c r="O20" s="358"/>
      <c r="P20" s="358"/>
      <c r="Q20" s="358"/>
      <c r="R20" s="358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2"/>
      <c r="AD20" s="282"/>
      <c r="AE20" s="282"/>
      <c r="AF20" s="283"/>
      <c r="AG20" s="365"/>
    </row>
    <row r="21" spans="2:33">
      <c r="B21" s="280">
        <v>3</v>
      </c>
      <c r="C21" s="290"/>
      <c r="D21" s="290"/>
      <c r="E21" s="290"/>
      <c r="F21" s="290"/>
      <c r="G21" s="290"/>
      <c r="H21" s="290"/>
      <c r="I21" s="290"/>
      <c r="J21" s="290"/>
      <c r="K21" s="280"/>
      <c r="L21" s="280"/>
      <c r="M21" s="366"/>
      <c r="N21" s="366"/>
      <c r="O21" s="366"/>
      <c r="P21" s="366"/>
      <c r="Q21" s="366"/>
      <c r="R21" s="366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2"/>
      <c r="AD21" s="282"/>
      <c r="AE21" s="282"/>
      <c r="AF21" s="283"/>
      <c r="AG21" s="365" t="s">
        <v>16</v>
      </c>
    </row>
    <row r="22" spans="2:33">
      <c r="B22" s="280"/>
      <c r="C22" s="288"/>
      <c r="D22" s="288"/>
      <c r="E22" s="288"/>
      <c r="F22" s="288"/>
      <c r="G22" s="288"/>
      <c r="H22" s="288"/>
      <c r="I22" s="288"/>
      <c r="J22" s="288"/>
      <c r="K22" s="280"/>
      <c r="L22" s="280"/>
      <c r="M22" s="288"/>
      <c r="N22" s="288"/>
      <c r="O22" s="288"/>
      <c r="P22" s="288"/>
      <c r="Q22" s="288"/>
      <c r="R22" s="288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2"/>
      <c r="AD22" s="282"/>
      <c r="AE22" s="282"/>
      <c r="AF22" s="283"/>
      <c r="AG22" s="365"/>
    </row>
    <row r="23" spans="2:33">
      <c r="B23" s="280"/>
      <c r="C23" s="289"/>
      <c r="D23" s="289"/>
      <c r="E23" s="289"/>
      <c r="F23" s="289"/>
      <c r="G23" s="289"/>
      <c r="H23" s="289"/>
      <c r="I23" s="289"/>
      <c r="J23" s="289"/>
      <c r="K23" s="280"/>
      <c r="L23" s="280"/>
      <c r="M23" s="358"/>
      <c r="N23" s="358"/>
      <c r="O23" s="358"/>
      <c r="P23" s="358"/>
      <c r="Q23" s="358"/>
      <c r="R23" s="358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2"/>
      <c r="AD23" s="282"/>
      <c r="AE23" s="282"/>
      <c r="AF23" s="283"/>
      <c r="AG23" s="365"/>
    </row>
    <row r="24" spans="2:33">
      <c r="B24" s="280">
        <v>4</v>
      </c>
      <c r="C24" s="290"/>
      <c r="D24" s="290"/>
      <c r="E24" s="290"/>
      <c r="F24" s="290"/>
      <c r="G24" s="290"/>
      <c r="H24" s="290"/>
      <c r="I24" s="290"/>
      <c r="J24" s="290"/>
      <c r="K24" s="280"/>
      <c r="L24" s="280"/>
      <c r="M24" s="366"/>
      <c r="N24" s="366"/>
      <c r="O24" s="366"/>
      <c r="P24" s="366"/>
      <c r="Q24" s="366"/>
      <c r="R24" s="366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2"/>
      <c r="AD24" s="282"/>
      <c r="AE24" s="282"/>
      <c r="AF24" s="283"/>
      <c r="AG24" s="365" t="s">
        <v>16</v>
      </c>
    </row>
    <row r="25" spans="2:33">
      <c r="B25" s="280"/>
      <c r="C25" s="288"/>
      <c r="D25" s="288"/>
      <c r="E25" s="288"/>
      <c r="F25" s="288"/>
      <c r="G25" s="288"/>
      <c r="H25" s="288"/>
      <c r="I25" s="288"/>
      <c r="J25" s="288"/>
      <c r="K25" s="280"/>
      <c r="L25" s="280"/>
      <c r="M25" s="288"/>
      <c r="N25" s="288"/>
      <c r="O25" s="288"/>
      <c r="P25" s="288"/>
      <c r="Q25" s="288"/>
      <c r="R25" s="288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2"/>
      <c r="AD25" s="282"/>
      <c r="AE25" s="282"/>
      <c r="AF25" s="283"/>
      <c r="AG25" s="365"/>
    </row>
    <row r="26" spans="2:33">
      <c r="B26" s="280"/>
      <c r="C26" s="289"/>
      <c r="D26" s="289"/>
      <c r="E26" s="289"/>
      <c r="F26" s="289"/>
      <c r="G26" s="289"/>
      <c r="H26" s="289"/>
      <c r="I26" s="289"/>
      <c r="J26" s="289"/>
      <c r="K26" s="280"/>
      <c r="L26" s="280"/>
      <c r="M26" s="358"/>
      <c r="N26" s="358"/>
      <c r="O26" s="358"/>
      <c r="P26" s="358"/>
      <c r="Q26" s="358"/>
      <c r="R26" s="358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2"/>
      <c r="AD26" s="282"/>
      <c r="AE26" s="282"/>
      <c r="AF26" s="283"/>
      <c r="AG26" s="365"/>
    </row>
    <row r="27" spans="2:33">
      <c r="B27" s="280">
        <v>5</v>
      </c>
      <c r="C27" s="290"/>
      <c r="D27" s="290"/>
      <c r="E27" s="290"/>
      <c r="F27" s="290"/>
      <c r="G27" s="290"/>
      <c r="H27" s="290"/>
      <c r="I27" s="290"/>
      <c r="J27" s="290"/>
      <c r="K27" s="280"/>
      <c r="L27" s="280"/>
      <c r="M27" s="366"/>
      <c r="N27" s="366"/>
      <c r="O27" s="366"/>
      <c r="P27" s="366"/>
      <c r="Q27" s="366"/>
      <c r="R27" s="366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2"/>
      <c r="AD27" s="282"/>
      <c r="AE27" s="282"/>
      <c r="AF27" s="283"/>
      <c r="AG27" s="365" t="s">
        <v>16</v>
      </c>
    </row>
    <row r="28" spans="2:33">
      <c r="B28" s="280"/>
      <c r="C28" s="288"/>
      <c r="D28" s="288"/>
      <c r="E28" s="288"/>
      <c r="F28" s="288"/>
      <c r="G28" s="288"/>
      <c r="H28" s="288"/>
      <c r="I28" s="288"/>
      <c r="J28" s="288"/>
      <c r="K28" s="280"/>
      <c r="L28" s="280"/>
      <c r="M28" s="288"/>
      <c r="N28" s="288"/>
      <c r="O28" s="288"/>
      <c r="P28" s="288"/>
      <c r="Q28" s="288"/>
      <c r="R28" s="288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2"/>
      <c r="AD28" s="282"/>
      <c r="AE28" s="282"/>
      <c r="AF28" s="283"/>
      <c r="AG28" s="365"/>
    </row>
    <row r="29" spans="2:33">
      <c r="B29" s="280"/>
      <c r="C29" s="289"/>
      <c r="D29" s="289"/>
      <c r="E29" s="289"/>
      <c r="F29" s="289"/>
      <c r="G29" s="289"/>
      <c r="H29" s="289"/>
      <c r="I29" s="289"/>
      <c r="J29" s="289"/>
      <c r="K29" s="280"/>
      <c r="L29" s="280"/>
      <c r="M29" s="358"/>
      <c r="N29" s="358"/>
      <c r="O29" s="358"/>
      <c r="P29" s="358"/>
      <c r="Q29" s="358"/>
      <c r="R29" s="358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2"/>
      <c r="AD29" s="282"/>
      <c r="AE29" s="282"/>
      <c r="AF29" s="283"/>
      <c r="AG29" s="365"/>
    </row>
    <row r="30" spans="2:33">
      <c r="B30" s="280">
        <v>6</v>
      </c>
      <c r="C30" s="290"/>
      <c r="D30" s="290"/>
      <c r="E30" s="290"/>
      <c r="F30" s="290"/>
      <c r="G30" s="290"/>
      <c r="H30" s="290"/>
      <c r="I30" s="290"/>
      <c r="J30" s="290"/>
      <c r="K30" s="280"/>
      <c r="L30" s="280"/>
      <c r="M30" s="366"/>
      <c r="N30" s="366"/>
      <c r="O30" s="366"/>
      <c r="P30" s="366"/>
      <c r="Q30" s="366"/>
      <c r="R30" s="366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2"/>
      <c r="AD30" s="282"/>
      <c r="AE30" s="282"/>
      <c r="AF30" s="283"/>
      <c r="AG30" s="365" t="s">
        <v>16</v>
      </c>
    </row>
    <row r="31" spans="2:33">
      <c r="B31" s="280"/>
      <c r="C31" s="288"/>
      <c r="D31" s="288"/>
      <c r="E31" s="288"/>
      <c r="F31" s="288"/>
      <c r="G31" s="288"/>
      <c r="H31" s="288"/>
      <c r="I31" s="288"/>
      <c r="J31" s="288"/>
      <c r="K31" s="280"/>
      <c r="L31" s="280"/>
      <c r="M31" s="288"/>
      <c r="N31" s="288"/>
      <c r="O31" s="288"/>
      <c r="P31" s="288"/>
      <c r="Q31" s="288"/>
      <c r="R31" s="288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2"/>
      <c r="AD31" s="282"/>
      <c r="AE31" s="282"/>
      <c r="AF31" s="283"/>
      <c r="AG31" s="365"/>
    </row>
    <row r="32" spans="2:33">
      <c r="B32" s="280"/>
      <c r="C32" s="289"/>
      <c r="D32" s="289"/>
      <c r="E32" s="289"/>
      <c r="F32" s="289"/>
      <c r="G32" s="289"/>
      <c r="H32" s="289"/>
      <c r="I32" s="289"/>
      <c r="J32" s="289"/>
      <c r="K32" s="280"/>
      <c r="L32" s="280"/>
      <c r="M32" s="358"/>
      <c r="N32" s="358"/>
      <c r="O32" s="358"/>
      <c r="P32" s="358"/>
      <c r="Q32" s="358"/>
      <c r="R32" s="358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2"/>
      <c r="AD32" s="282"/>
      <c r="AE32" s="282"/>
      <c r="AF32" s="283"/>
      <c r="AG32" s="365"/>
    </row>
    <row r="33" spans="2:33">
      <c r="B33" s="280">
        <v>7</v>
      </c>
      <c r="C33" s="290"/>
      <c r="D33" s="290"/>
      <c r="E33" s="290"/>
      <c r="F33" s="290"/>
      <c r="G33" s="290"/>
      <c r="H33" s="290"/>
      <c r="I33" s="290"/>
      <c r="J33" s="290"/>
      <c r="K33" s="280"/>
      <c r="L33" s="280"/>
      <c r="M33" s="366"/>
      <c r="N33" s="366"/>
      <c r="O33" s="366"/>
      <c r="P33" s="366"/>
      <c r="Q33" s="366"/>
      <c r="R33" s="366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2"/>
      <c r="AD33" s="282"/>
      <c r="AE33" s="282"/>
      <c r="AF33" s="283"/>
      <c r="AG33" s="365" t="s">
        <v>16</v>
      </c>
    </row>
    <row r="34" spans="2:33">
      <c r="B34" s="280"/>
      <c r="C34" s="288"/>
      <c r="D34" s="288"/>
      <c r="E34" s="288"/>
      <c r="F34" s="288"/>
      <c r="G34" s="288"/>
      <c r="H34" s="288"/>
      <c r="I34" s="288"/>
      <c r="J34" s="288"/>
      <c r="K34" s="280"/>
      <c r="L34" s="280"/>
      <c r="M34" s="288"/>
      <c r="N34" s="288"/>
      <c r="O34" s="288"/>
      <c r="P34" s="288"/>
      <c r="Q34" s="288"/>
      <c r="R34" s="288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2"/>
      <c r="AD34" s="282"/>
      <c r="AE34" s="282"/>
      <c r="AF34" s="283"/>
      <c r="AG34" s="365"/>
    </row>
    <row r="35" spans="2:33">
      <c r="B35" s="280"/>
      <c r="C35" s="289"/>
      <c r="D35" s="289"/>
      <c r="E35" s="289"/>
      <c r="F35" s="289"/>
      <c r="G35" s="289"/>
      <c r="H35" s="289"/>
      <c r="I35" s="289"/>
      <c r="J35" s="289"/>
      <c r="K35" s="280"/>
      <c r="L35" s="280"/>
      <c r="M35" s="358"/>
      <c r="N35" s="358"/>
      <c r="O35" s="358"/>
      <c r="P35" s="358"/>
      <c r="Q35" s="358"/>
      <c r="R35" s="358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2"/>
      <c r="AD35" s="282"/>
      <c r="AE35" s="282"/>
      <c r="AF35" s="283"/>
      <c r="AG35" s="365"/>
    </row>
    <row r="36" spans="2:33">
      <c r="B36" s="280">
        <v>8</v>
      </c>
      <c r="C36" s="290"/>
      <c r="D36" s="290"/>
      <c r="E36" s="290"/>
      <c r="F36" s="290"/>
      <c r="G36" s="290"/>
      <c r="H36" s="290"/>
      <c r="I36" s="290"/>
      <c r="J36" s="290"/>
      <c r="K36" s="280"/>
      <c r="L36" s="280"/>
      <c r="M36" s="366"/>
      <c r="N36" s="366"/>
      <c r="O36" s="366"/>
      <c r="P36" s="366"/>
      <c r="Q36" s="366"/>
      <c r="R36" s="366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2"/>
      <c r="AD36" s="282"/>
      <c r="AE36" s="282"/>
      <c r="AF36" s="283"/>
      <c r="AG36" s="365" t="s">
        <v>16</v>
      </c>
    </row>
    <row r="37" spans="2:33">
      <c r="B37" s="280"/>
      <c r="C37" s="288"/>
      <c r="D37" s="288"/>
      <c r="E37" s="288"/>
      <c r="F37" s="288"/>
      <c r="G37" s="288"/>
      <c r="H37" s="288"/>
      <c r="I37" s="288"/>
      <c r="J37" s="288"/>
      <c r="K37" s="280"/>
      <c r="L37" s="280"/>
      <c r="M37" s="288"/>
      <c r="N37" s="288"/>
      <c r="O37" s="288"/>
      <c r="P37" s="288"/>
      <c r="Q37" s="288"/>
      <c r="R37" s="288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2"/>
      <c r="AD37" s="282"/>
      <c r="AE37" s="282"/>
      <c r="AF37" s="283"/>
      <c r="AG37" s="365"/>
    </row>
    <row r="38" spans="2:33">
      <c r="B38" s="280"/>
      <c r="C38" s="289"/>
      <c r="D38" s="289"/>
      <c r="E38" s="289"/>
      <c r="F38" s="289"/>
      <c r="G38" s="289"/>
      <c r="H38" s="289"/>
      <c r="I38" s="289"/>
      <c r="J38" s="289"/>
      <c r="K38" s="280"/>
      <c r="L38" s="280"/>
      <c r="M38" s="358"/>
      <c r="N38" s="358"/>
      <c r="O38" s="358"/>
      <c r="P38" s="358"/>
      <c r="Q38" s="358"/>
      <c r="R38" s="358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2"/>
      <c r="AD38" s="282"/>
      <c r="AE38" s="282"/>
      <c r="AF38" s="283"/>
      <c r="AG38" s="365"/>
    </row>
    <row r="39" spans="2:33">
      <c r="B39" s="280">
        <v>9</v>
      </c>
      <c r="C39" s="290"/>
      <c r="D39" s="290"/>
      <c r="E39" s="290"/>
      <c r="F39" s="290"/>
      <c r="G39" s="290"/>
      <c r="H39" s="290"/>
      <c r="I39" s="290"/>
      <c r="J39" s="290"/>
      <c r="K39" s="280"/>
      <c r="L39" s="280"/>
      <c r="M39" s="366"/>
      <c r="N39" s="366"/>
      <c r="O39" s="366"/>
      <c r="P39" s="366"/>
      <c r="Q39" s="366"/>
      <c r="R39" s="366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2"/>
      <c r="AD39" s="282"/>
      <c r="AE39" s="282"/>
      <c r="AF39" s="283"/>
      <c r="AG39" s="365" t="s">
        <v>16</v>
      </c>
    </row>
    <row r="40" spans="2:33">
      <c r="B40" s="280"/>
      <c r="C40" s="288"/>
      <c r="D40" s="288"/>
      <c r="E40" s="288"/>
      <c r="F40" s="288"/>
      <c r="G40" s="288"/>
      <c r="H40" s="288"/>
      <c r="I40" s="288"/>
      <c r="J40" s="288"/>
      <c r="K40" s="280"/>
      <c r="L40" s="280"/>
      <c r="M40" s="288"/>
      <c r="N40" s="288"/>
      <c r="O40" s="288"/>
      <c r="P40" s="288"/>
      <c r="Q40" s="288"/>
      <c r="R40" s="288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2"/>
      <c r="AD40" s="282"/>
      <c r="AE40" s="282"/>
      <c r="AF40" s="283"/>
      <c r="AG40" s="365"/>
    </row>
    <row r="41" spans="2:33">
      <c r="B41" s="280"/>
      <c r="C41" s="289"/>
      <c r="D41" s="289"/>
      <c r="E41" s="289"/>
      <c r="F41" s="289"/>
      <c r="G41" s="289"/>
      <c r="H41" s="289"/>
      <c r="I41" s="289"/>
      <c r="J41" s="289"/>
      <c r="K41" s="280"/>
      <c r="L41" s="280"/>
      <c r="M41" s="358"/>
      <c r="N41" s="358"/>
      <c r="O41" s="358"/>
      <c r="P41" s="358"/>
      <c r="Q41" s="358"/>
      <c r="R41" s="358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2"/>
      <c r="AD41" s="282"/>
      <c r="AE41" s="282"/>
      <c r="AF41" s="283"/>
      <c r="AG41" s="365"/>
    </row>
    <row r="42" spans="2:33">
      <c r="B42" s="280">
        <v>10</v>
      </c>
      <c r="C42" s="290"/>
      <c r="D42" s="290"/>
      <c r="E42" s="290"/>
      <c r="F42" s="290"/>
      <c r="G42" s="290"/>
      <c r="H42" s="290"/>
      <c r="I42" s="290"/>
      <c r="J42" s="290"/>
      <c r="K42" s="280"/>
      <c r="L42" s="280"/>
      <c r="M42" s="366"/>
      <c r="N42" s="366"/>
      <c r="O42" s="366"/>
      <c r="P42" s="366"/>
      <c r="Q42" s="366"/>
      <c r="R42" s="366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2"/>
      <c r="AD42" s="282"/>
      <c r="AE42" s="282"/>
      <c r="AF42" s="283"/>
      <c r="AG42" s="365" t="s">
        <v>16</v>
      </c>
    </row>
    <row r="43" spans="2:33">
      <c r="B43" s="280"/>
      <c r="C43" s="288"/>
      <c r="D43" s="288"/>
      <c r="E43" s="288"/>
      <c r="F43" s="288"/>
      <c r="G43" s="288"/>
      <c r="H43" s="288"/>
      <c r="I43" s="288"/>
      <c r="J43" s="288"/>
      <c r="K43" s="280"/>
      <c r="L43" s="280"/>
      <c r="M43" s="288"/>
      <c r="N43" s="288"/>
      <c r="O43" s="288"/>
      <c r="P43" s="288"/>
      <c r="Q43" s="288"/>
      <c r="R43" s="288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2"/>
      <c r="AD43" s="282"/>
      <c r="AE43" s="282"/>
      <c r="AF43" s="283"/>
      <c r="AG43" s="365"/>
    </row>
    <row r="44" spans="2:33">
      <c r="B44" s="280"/>
      <c r="C44" s="289"/>
      <c r="D44" s="289"/>
      <c r="E44" s="289"/>
      <c r="F44" s="289"/>
      <c r="G44" s="289"/>
      <c r="H44" s="289"/>
      <c r="I44" s="289"/>
      <c r="J44" s="289"/>
      <c r="K44" s="280"/>
      <c r="L44" s="280"/>
      <c r="M44" s="358"/>
      <c r="N44" s="358"/>
      <c r="O44" s="358"/>
      <c r="P44" s="358"/>
      <c r="Q44" s="358"/>
      <c r="R44" s="358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2"/>
      <c r="AD44" s="282"/>
      <c r="AE44" s="282"/>
      <c r="AF44" s="283"/>
      <c r="AG44" s="365"/>
    </row>
    <row r="45" spans="2:33">
      <c r="B45" s="280" t="s">
        <v>115</v>
      </c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359" t="str">
        <f>IF(AC15="","",SUM(AC15:AF44))</f>
        <v/>
      </c>
      <c r="AD45" s="360"/>
      <c r="AE45" s="360"/>
      <c r="AF45" s="360"/>
      <c r="AG45" s="365" t="s">
        <v>16</v>
      </c>
    </row>
    <row r="46" spans="2:33"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361"/>
      <c r="AD46" s="362"/>
      <c r="AE46" s="362"/>
      <c r="AF46" s="362"/>
      <c r="AG46" s="365"/>
    </row>
    <row r="47" spans="2:33"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363"/>
      <c r="AD47" s="364"/>
      <c r="AE47" s="364"/>
      <c r="AF47" s="364"/>
      <c r="AG47" s="365"/>
    </row>
    <row r="49" spans="3:33">
      <c r="S49" s="291" t="s">
        <v>222</v>
      </c>
      <c r="T49" s="291"/>
      <c r="U49" s="291"/>
      <c r="V49" s="291"/>
      <c r="W49" s="291" t="s">
        <v>6</v>
      </c>
      <c r="X49" s="291"/>
      <c r="Y49" s="291"/>
      <c r="Z49" s="291"/>
      <c r="AA49" s="291" t="s">
        <v>8</v>
      </c>
      <c r="AB49" s="291"/>
      <c r="AC49" s="291"/>
      <c r="AD49" s="291"/>
      <c r="AE49" s="291" t="s">
        <v>10</v>
      </c>
      <c r="AF49" s="291"/>
    </row>
    <row r="50" spans="3:33" ht="17.25" customHeight="1">
      <c r="C50" t="s">
        <v>99</v>
      </c>
      <c r="G50" s="145" t="str">
        <f>'工事請負代金請求書(林道応急･応急維持用)'!G42</f>
        <v>西都市長　押川　修一郎　　</v>
      </c>
      <c r="Q50" t="s">
        <v>207</v>
      </c>
    </row>
    <row r="52" spans="3:33" ht="17.25" customHeight="1">
      <c r="O52" s="292" t="s">
        <v>47</v>
      </c>
      <c r="P52" s="292"/>
      <c r="Q52" s="292"/>
      <c r="R52" s="292"/>
      <c r="S52" s="292"/>
      <c r="T52" s="292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</row>
    <row r="53" spans="3:33" ht="17.25" customHeight="1">
      <c r="K53" s="291" t="s">
        <v>117</v>
      </c>
      <c r="L53" s="291"/>
      <c r="M53" s="291"/>
      <c r="O53" s="292" t="s">
        <v>29</v>
      </c>
      <c r="P53" s="292"/>
      <c r="Q53" s="292"/>
      <c r="R53" s="292"/>
      <c r="S53" s="292"/>
      <c r="T53" s="292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</row>
    <row r="54" spans="3:33" ht="17.25" customHeight="1">
      <c r="O54" s="292" t="s">
        <v>31</v>
      </c>
      <c r="P54" s="292"/>
      <c r="Q54" s="292"/>
      <c r="R54" s="292"/>
      <c r="S54" s="292"/>
      <c r="T54" s="292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t="s">
        <v>215</v>
      </c>
    </row>
  </sheetData>
  <mergeCells count="153">
    <mergeCell ref="M14:R14"/>
    <mergeCell ref="C14:J14"/>
    <mergeCell ref="C3:F3"/>
    <mergeCell ref="C4:F4"/>
    <mergeCell ref="C5:F5"/>
    <mergeCell ref="G7:AG7"/>
    <mergeCell ref="G9:H9"/>
    <mergeCell ref="I9:J9"/>
    <mergeCell ref="K9:L9"/>
    <mergeCell ref="M9:N9"/>
    <mergeCell ref="S14:AB14"/>
    <mergeCell ref="AC14:AG14"/>
    <mergeCell ref="S15:AB17"/>
    <mergeCell ref="AC15:AF17"/>
    <mergeCell ref="AG15:AG17"/>
    <mergeCell ref="K14:L14"/>
    <mergeCell ref="K15:L17"/>
    <mergeCell ref="M15:R15"/>
    <mergeCell ref="M16:R16"/>
    <mergeCell ref="M17:R17"/>
    <mergeCell ref="AG18:AG20"/>
    <mergeCell ref="B15:B17"/>
    <mergeCell ref="B18:B20"/>
    <mergeCell ref="C18:J18"/>
    <mergeCell ref="K18:L20"/>
    <mergeCell ref="C15:J15"/>
    <mergeCell ref="C17:J17"/>
    <mergeCell ref="C16:J16"/>
    <mergeCell ref="M18:R18"/>
    <mergeCell ref="S18:AB20"/>
    <mergeCell ref="AC18:AF20"/>
    <mergeCell ref="B21:B23"/>
    <mergeCell ref="C21:J21"/>
    <mergeCell ref="K21:L23"/>
    <mergeCell ref="M21:R21"/>
    <mergeCell ref="S21:AB23"/>
    <mergeCell ref="B24:B26"/>
    <mergeCell ref="C24:J24"/>
    <mergeCell ref="K24:L26"/>
    <mergeCell ref="M24:R24"/>
    <mergeCell ref="C19:J19"/>
    <mergeCell ref="M19:R19"/>
    <mergeCell ref="C20:J20"/>
    <mergeCell ref="M20:R20"/>
    <mergeCell ref="C25:J25"/>
    <mergeCell ref="M25:R25"/>
    <mergeCell ref="C26:J26"/>
    <mergeCell ref="M26:R26"/>
    <mergeCell ref="AC27:AF29"/>
    <mergeCell ref="C22:J22"/>
    <mergeCell ref="M22:R22"/>
    <mergeCell ref="C23:J23"/>
    <mergeCell ref="AG27:AG29"/>
    <mergeCell ref="S27:AB29"/>
    <mergeCell ref="M23:R23"/>
    <mergeCell ref="AC24:AF26"/>
    <mergeCell ref="AG24:AG26"/>
    <mergeCell ref="AC21:AF23"/>
    <mergeCell ref="AG21:AG23"/>
    <mergeCell ref="S24:AB26"/>
    <mergeCell ref="B27:B29"/>
    <mergeCell ref="C27:J27"/>
    <mergeCell ref="K27:L29"/>
    <mergeCell ref="M27:R27"/>
    <mergeCell ref="C28:J28"/>
    <mergeCell ref="M28:R28"/>
    <mergeCell ref="C29:J29"/>
    <mergeCell ref="M29:R29"/>
    <mergeCell ref="B30:B32"/>
    <mergeCell ref="C30:J30"/>
    <mergeCell ref="K30:L32"/>
    <mergeCell ref="M30:R30"/>
    <mergeCell ref="S30:AB32"/>
    <mergeCell ref="C31:J31"/>
    <mergeCell ref="M31:R31"/>
    <mergeCell ref="C32:J32"/>
    <mergeCell ref="B33:B35"/>
    <mergeCell ref="C33:J33"/>
    <mergeCell ref="K33:L35"/>
    <mergeCell ref="M33:R33"/>
    <mergeCell ref="S33:AB35"/>
    <mergeCell ref="C34:J34"/>
    <mergeCell ref="M34:R34"/>
    <mergeCell ref="C35:J35"/>
    <mergeCell ref="M35:R35"/>
    <mergeCell ref="AC36:AF38"/>
    <mergeCell ref="AG36:AG38"/>
    <mergeCell ref="S36:AB38"/>
    <mergeCell ref="M32:R32"/>
    <mergeCell ref="AC33:AF35"/>
    <mergeCell ref="AG33:AG35"/>
    <mergeCell ref="AC30:AF32"/>
    <mergeCell ref="AG30:AG32"/>
    <mergeCell ref="M40:R40"/>
    <mergeCell ref="C41:J41"/>
    <mergeCell ref="B36:B38"/>
    <mergeCell ref="C36:J36"/>
    <mergeCell ref="K36:L38"/>
    <mergeCell ref="M36:R36"/>
    <mergeCell ref="C37:J37"/>
    <mergeCell ref="M37:R37"/>
    <mergeCell ref="C38:J38"/>
    <mergeCell ref="M38:R38"/>
    <mergeCell ref="C43:J43"/>
    <mergeCell ref="M43:R43"/>
    <mergeCell ref="AC39:AF41"/>
    <mergeCell ref="AG39:AG41"/>
    <mergeCell ref="B39:B41"/>
    <mergeCell ref="C39:J39"/>
    <mergeCell ref="K39:L41"/>
    <mergeCell ref="M39:R39"/>
    <mergeCell ref="S39:AB41"/>
    <mergeCell ref="C40:J40"/>
    <mergeCell ref="AC45:AF47"/>
    <mergeCell ref="AG45:AG47"/>
    <mergeCell ref="M41:R41"/>
    <mergeCell ref="AC42:AF44"/>
    <mergeCell ref="AG42:AG44"/>
    <mergeCell ref="B42:B44"/>
    <mergeCell ref="C42:J42"/>
    <mergeCell ref="K42:L44"/>
    <mergeCell ref="M42:R42"/>
    <mergeCell ref="S42:AB44"/>
    <mergeCell ref="K53:M53"/>
    <mergeCell ref="O53:T53"/>
    <mergeCell ref="O54:T54"/>
    <mergeCell ref="V53:AG53"/>
    <mergeCell ref="V54:AF54"/>
    <mergeCell ref="C44:J44"/>
    <mergeCell ref="M44:R44"/>
    <mergeCell ref="O52:T52"/>
    <mergeCell ref="V52:AG52"/>
    <mergeCell ref="B45:AB47"/>
    <mergeCell ref="I10:J10"/>
    <mergeCell ref="K10:L10"/>
    <mergeCell ref="M10:N10"/>
    <mergeCell ref="Q9:R9"/>
    <mergeCell ref="S9:T9"/>
    <mergeCell ref="U9:V9"/>
    <mergeCell ref="Q10:R10"/>
    <mergeCell ref="S10:T10"/>
    <mergeCell ref="U10:V10"/>
    <mergeCell ref="O9:P9"/>
    <mergeCell ref="A1:AH1"/>
    <mergeCell ref="S49:T49"/>
    <mergeCell ref="U49:V49"/>
    <mergeCell ref="W49:X49"/>
    <mergeCell ref="Y49:Z49"/>
    <mergeCell ref="AA49:AB49"/>
    <mergeCell ref="AC49:AD49"/>
    <mergeCell ref="AE49:AF49"/>
    <mergeCell ref="O10:P10"/>
    <mergeCell ref="G10:H10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2</xdr:row>
                    <xdr:rowOff>152400</xdr:rowOff>
                  </from>
                  <to>
                    <xdr:col>2</xdr:col>
                    <xdr:colOff>57150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171450</xdr:colOff>
                    <xdr:row>1</xdr:row>
                    <xdr:rowOff>219075</xdr:rowOff>
                  </from>
                  <to>
                    <xdr:col>2</xdr:col>
                    <xdr:colOff>57150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3</xdr:row>
                    <xdr:rowOff>152400</xdr:rowOff>
                  </from>
                  <to>
                    <xdr:col>2</xdr:col>
                    <xdr:colOff>57150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BD84-585F-493C-89EB-CCEFA068994A}">
  <dimension ref="A1:AG47"/>
  <sheetViews>
    <sheetView topLeftCell="A13" workbookViewId="0">
      <selection activeCell="AC37" sqref="AC37:AD37"/>
    </sheetView>
  </sheetViews>
  <sheetFormatPr defaultColWidth="2.625" defaultRowHeight="18" customHeight="1"/>
  <cols>
    <col min="1" max="2" width="2.625" style="1"/>
    <col min="3" max="16384" width="2.625" style="2"/>
  </cols>
  <sheetData>
    <row r="1" spans="1:33" ht="18" customHeight="1">
      <c r="A1" s="23" t="s">
        <v>45</v>
      </c>
    </row>
    <row r="2" spans="1:33" ht="18" customHeight="1">
      <c r="A2" s="23"/>
    </row>
    <row r="3" spans="1:33" ht="31.5" customHeight="1">
      <c r="D3" s="3"/>
      <c r="E3" s="3"/>
      <c r="F3" s="3"/>
      <c r="G3" s="3"/>
      <c r="H3" s="165" t="s">
        <v>35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3"/>
      <c r="AB3" s="3"/>
      <c r="AC3" s="3"/>
      <c r="AF3" s="4"/>
      <c r="AG3" s="4"/>
    </row>
    <row r="4" spans="1:33" ht="11.25" customHeight="1"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D4" s="6"/>
    </row>
    <row r="5" spans="1:33" ht="18" customHeight="1">
      <c r="A5" s="7" t="s">
        <v>0</v>
      </c>
      <c r="B5" s="7"/>
      <c r="C5" s="156" t="s">
        <v>1</v>
      </c>
      <c r="D5" s="156"/>
      <c r="E5" s="156"/>
      <c r="F5" s="156"/>
      <c r="G5" s="156"/>
      <c r="H5" s="156"/>
      <c r="I5" s="156"/>
      <c r="J5" s="8"/>
      <c r="K5" s="9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3" ht="18" customHeight="1">
      <c r="A6" s="7"/>
      <c r="B6" s="7"/>
      <c r="C6" s="8"/>
      <c r="D6" s="8"/>
      <c r="E6" s="8"/>
      <c r="F6" s="8"/>
      <c r="G6" s="8"/>
      <c r="H6" s="8"/>
      <c r="I6" s="8"/>
      <c r="J6" s="8"/>
      <c r="K6" s="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3" ht="11.25" customHeight="1">
      <c r="A7" s="7"/>
      <c r="B7" s="7"/>
      <c r="C7" s="8"/>
      <c r="D7" s="8"/>
      <c r="E7" s="8"/>
      <c r="F7" s="8"/>
      <c r="G7" s="8"/>
      <c r="H7" s="8"/>
      <c r="I7" s="8"/>
      <c r="J7" s="8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3" ht="18" customHeight="1">
      <c r="A8" s="7" t="s">
        <v>2</v>
      </c>
      <c r="B8" s="7"/>
      <c r="C8" s="156" t="s">
        <v>3</v>
      </c>
      <c r="D8" s="156"/>
      <c r="E8" s="156"/>
      <c r="F8" s="156"/>
      <c r="G8" s="156"/>
      <c r="H8" s="156"/>
      <c r="I8" s="156"/>
      <c r="J8" s="8"/>
      <c r="K8" s="9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</row>
    <row r="9" spans="1:33" ht="18" customHeight="1">
      <c r="A9" s="7"/>
      <c r="B9" s="7"/>
      <c r="C9" s="8"/>
      <c r="D9" s="8"/>
      <c r="E9" s="8"/>
      <c r="F9" s="8"/>
      <c r="G9" s="8"/>
      <c r="H9" s="8"/>
      <c r="I9" s="8"/>
      <c r="J9" s="8"/>
      <c r="K9" s="9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3" ht="11.25" customHeight="1">
      <c r="A10" s="7"/>
      <c r="B10" s="7"/>
      <c r="C10" s="8"/>
      <c r="D10" s="8"/>
      <c r="E10" s="8"/>
      <c r="F10" s="8"/>
      <c r="G10" s="8"/>
      <c r="H10" s="8"/>
      <c r="I10" s="8"/>
      <c r="J10" s="8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3" ht="18" customHeight="1">
      <c r="A11" s="7" t="s">
        <v>4</v>
      </c>
      <c r="B11" s="7"/>
      <c r="C11" s="164" t="s">
        <v>5</v>
      </c>
      <c r="D11" s="164"/>
      <c r="E11" s="164"/>
      <c r="F11" s="164"/>
      <c r="G11" s="164"/>
      <c r="H11" s="164"/>
      <c r="I11" s="164"/>
      <c r="J11" s="11"/>
      <c r="L11" s="161" t="s">
        <v>217</v>
      </c>
      <c r="M11" s="155"/>
      <c r="N11" s="158"/>
      <c r="O11" s="158"/>
      <c r="P11" s="1" t="s">
        <v>7</v>
      </c>
      <c r="Q11" s="158"/>
      <c r="R11" s="158"/>
      <c r="S11" s="2" t="s">
        <v>9</v>
      </c>
      <c r="T11" s="158"/>
      <c r="U11" s="158"/>
      <c r="V11" s="1" t="s">
        <v>11</v>
      </c>
      <c r="W11" s="1"/>
      <c r="X11" s="13" t="s">
        <v>12</v>
      </c>
    </row>
    <row r="12" spans="1:33" ht="18" customHeight="1">
      <c r="L12" s="161" t="s">
        <v>217</v>
      </c>
      <c r="M12" s="155"/>
      <c r="N12" s="158"/>
      <c r="O12" s="158"/>
      <c r="P12" s="1" t="s">
        <v>7</v>
      </c>
      <c r="Q12" s="158"/>
      <c r="R12" s="158"/>
      <c r="S12" s="2" t="s">
        <v>9</v>
      </c>
      <c r="T12" s="158"/>
      <c r="U12" s="158"/>
      <c r="V12" s="1" t="s">
        <v>11</v>
      </c>
      <c r="W12" s="1"/>
      <c r="X12" s="13" t="s">
        <v>13</v>
      </c>
    </row>
    <row r="13" spans="1:33" ht="18" customHeight="1">
      <c r="L13" s="1"/>
      <c r="M13" s="1"/>
      <c r="N13" s="12"/>
      <c r="O13" s="12"/>
      <c r="P13" s="1"/>
      <c r="Q13" s="12"/>
      <c r="R13" s="12"/>
      <c r="T13" s="12"/>
      <c r="U13" s="12"/>
      <c r="V13" s="1"/>
      <c r="W13" s="1"/>
      <c r="X13" s="13"/>
    </row>
    <row r="14" spans="1:33" ht="11.25" customHeight="1"/>
    <row r="15" spans="1:33" ht="18" customHeight="1">
      <c r="A15" s="7" t="s">
        <v>14</v>
      </c>
      <c r="B15" s="7"/>
      <c r="C15" s="164" t="s">
        <v>15</v>
      </c>
      <c r="D15" s="164"/>
      <c r="E15" s="164"/>
      <c r="F15" s="164"/>
      <c r="G15" s="164"/>
      <c r="H15" s="164"/>
      <c r="I15" s="164"/>
      <c r="J15" s="11"/>
      <c r="L15" s="14" t="s">
        <v>36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4"/>
    </row>
    <row r="16" spans="1:33" ht="18" customHeight="1">
      <c r="A16" s="7"/>
      <c r="B16" s="7"/>
      <c r="C16" s="11"/>
      <c r="D16" s="11"/>
      <c r="E16" s="11"/>
      <c r="F16" s="11"/>
      <c r="G16" s="11"/>
      <c r="H16" s="11"/>
      <c r="I16" s="11"/>
      <c r="J16" s="11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</row>
    <row r="17" spans="1:33" ht="11.25" customHeight="1"/>
    <row r="18" spans="1:33" ht="18" customHeight="1">
      <c r="A18" s="7" t="s">
        <v>41</v>
      </c>
      <c r="B18" s="7"/>
      <c r="C18" s="164" t="s">
        <v>42</v>
      </c>
      <c r="D18" s="164"/>
      <c r="E18" s="164"/>
      <c r="F18" s="164"/>
      <c r="G18" s="164"/>
      <c r="H18" s="164"/>
      <c r="I18" s="164"/>
      <c r="J18" s="11"/>
      <c r="L18" s="25" t="s">
        <v>37</v>
      </c>
      <c r="M18" s="18"/>
      <c r="N18" s="18"/>
      <c r="O18" s="18"/>
      <c r="P18" s="18"/>
      <c r="Q18" s="18"/>
      <c r="R18" s="18"/>
      <c r="S18" s="18"/>
      <c r="T18" s="18"/>
      <c r="U18" s="18"/>
      <c r="V18" s="24"/>
      <c r="W18" s="24"/>
      <c r="X18" s="24"/>
      <c r="Y18" s="24"/>
      <c r="Z18" s="24"/>
      <c r="AA18" s="24"/>
      <c r="AB18" s="24"/>
      <c r="AC18" s="18"/>
    </row>
    <row r="19" spans="1:33" ht="18" customHeight="1">
      <c r="A19" s="7"/>
      <c r="B19" s="7"/>
      <c r="C19" s="11"/>
      <c r="D19" s="11"/>
      <c r="E19" s="11"/>
      <c r="F19" s="11"/>
      <c r="G19" s="11"/>
      <c r="H19" s="11"/>
      <c r="I19" s="11"/>
      <c r="J19" s="11"/>
      <c r="L19" s="25"/>
      <c r="M19" s="18"/>
      <c r="N19" s="18"/>
      <c r="O19" s="18"/>
      <c r="P19" s="18"/>
      <c r="Q19" s="18"/>
      <c r="R19" s="18"/>
      <c r="S19" s="18"/>
      <c r="T19" s="18"/>
      <c r="U19" s="18"/>
      <c r="V19" s="24"/>
      <c r="W19" s="24"/>
      <c r="X19" s="24"/>
      <c r="Y19" s="24"/>
      <c r="Z19" s="24"/>
      <c r="AA19" s="24"/>
      <c r="AB19" s="24"/>
      <c r="AC19" s="18"/>
    </row>
    <row r="20" spans="1:33" ht="11.25" customHeight="1"/>
    <row r="21" spans="1:33" ht="18" customHeight="1">
      <c r="A21" s="11"/>
      <c r="B21" s="162" t="s">
        <v>19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9" t="s">
        <v>20</v>
      </c>
      <c r="AF21" s="159"/>
      <c r="AG21" s="19"/>
    </row>
    <row r="22" spans="1:33" ht="18" customHeight="1">
      <c r="A22" s="159" t="s">
        <v>21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</row>
    <row r="23" spans="1:33" ht="18" customHeight="1">
      <c r="A23" s="159" t="s">
        <v>22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</row>
    <row r="24" spans="1:33" ht="18" customHeight="1">
      <c r="A24" s="159" t="s">
        <v>23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</row>
    <row r="25" spans="1:33" ht="18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ht="18" customHeight="1">
      <c r="A26" s="19"/>
      <c r="B26" s="19"/>
      <c r="C26" s="19"/>
      <c r="D26" s="159" t="s">
        <v>122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9"/>
    </row>
    <row r="27" spans="1:33" ht="18" customHeight="1">
      <c r="A27" s="19"/>
      <c r="B27" s="19"/>
      <c r="C27" s="19"/>
      <c r="D27" s="159" t="s">
        <v>43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9"/>
    </row>
    <row r="28" spans="1:33" ht="18" customHeight="1">
      <c r="A28" s="19"/>
      <c r="B28" s="19"/>
      <c r="C28" s="19"/>
      <c r="D28" s="159" t="s">
        <v>123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9"/>
    </row>
    <row r="29" spans="1:33" ht="18" customHeight="1">
      <c r="A29" s="19"/>
      <c r="B29" s="19"/>
      <c r="C29" s="19"/>
      <c r="D29" s="159" t="s">
        <v>40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9"/>
    </row>
    <row r="30" spans="1:33" ht="18" customHeight="1">
      <c r="A30" s="19"/>
      <c r="B30" s="19"/>
      <c r="C30" s="19"/>
      <c r="D30" s="159" t="s">
        <v>24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9"/>
      <c r="AE30" s="19"/>
      <c r="AF30" s="19"/>
      <c r="AG30" s="19"/>
    </row>
    <row r="31" spans="1:33" ht="18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ht="18" customHeight="1">
      <c r="B32" s="160" t="s">
        <v>25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</row>
    <row r="34" spans="1:33" ht="18" customHeight="1">
      <c r="C34" s="161" t="s">
        <v>217</v>
      </c>
      <c r="D34" s="155"/>
      <c r="E34" s="158"/>
      <c r="F34" s="158"/>
      <c r="G34" s="155" t="s">
        <v>7</v>
      </c>
      <c r="H34" s="155"/>
      <c r="I34" s="158"/>
      <c r="J34" s="158"/>
      <c r="K34" s="155" t="s">
        <v>9</v>
      </c>
      <c r="L34" s="155"/>
      <c r="M34" s="158"/>
      <c r="N34" s="158"/>
      <c r="O34" s="155" t="s">
        <v>11</v>
      </c>
      <c r="P34" s="155"/>
    </row>
    <row r="36" spans="1:33" ht="18" customHeight="1">
      <c r="I36" s="155" t="s">
        <v>26</v>
      </c>
      <c r="J36" s="155"/>
      <c r="K36" s="155"/>
      <c r="R36" s="142" t="s">
        <v>214</v>
      </c>
      <c r="AA36" s="13"/>
    </row>
    <row r="37" spans="1:33" ht="18" customHeight="1">
      <c r="K37" s="13"/>
      <c r="L37" s="13"/>
      <c r="R37" s="142" t="str">
        <f>舗装補修!R37</f>
        <v>西都市長　押川　修一郎　　</v>
      </c>
      <c r="AC37" s="154" t="s">
        <v>215</v>
      </c>
      <c r="AD37" s="154"/>
    </row>
    <row r="38" spans="1:33" ht="18" customHeight="1">
      <c r="K38" s="13"/>
      <c r="L38" s="13"/>
      <c r="R38" s="142"/>
    </row>
    <row r="39" spans="1:33" ht="18" customHeight="1">
      <c r="K39" s="13"/>
      <c r="L39" s="13"/>
      <c r="M39" s="13"/>
    </row>
    <row r="40" spans="1:33" ht="18" customHeight="1">
      <c r="I40" s="155" t="s">
        <v>27</v>
      </c>
      <c r="J40" s="155"/>
      <c r="K40" s="155"/>
      <c r="M40" s="156" t="s">
        <v>28</v>
      </c>
      <c r="N40" s="156"/>
      <c r="O40" s="156"/>
      <c r="P40" s="156"/>
      <c r="Q40" s="156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</row>
    <row r="41" spans="1:33" ht="18" customHeight="1">
      <c r="M41" s="156" t="s">
        <v>30</v>
      </c>
      <c r="N41" s="156"/>
      <c r="O41" s="156"/>
      <c r="P41" s="156"/>
      <c r="Q41" s="156"/>
      <c r="S41" s="157" t="str">
        <f>IF(T21="","",T21)</f>
        <v/>
      </c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</row>
    <row r="42" spans="1:33" ht="18" customHeight="1">
      <c r="M42" s="156" t="s">
        <v>32</v>
      </c>
      <c r="N42" s="156"/>
      <c r="O42" s="156"/>
      <c r="P42" s="156"/>
      <c r="Q42" s="156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4" t="s">
        <v>215</v>
      </c>
      <c r="AF42" s="154"/>
    </row>
    <row r="43" spans="1:33" ht="18" customHeight="1">
      <c r="M43" s="8"/>
      <c r="N43" s="8"/>
      <c r="O43" s="8"/>
      <c r="P43" s="8"/>
      <c r="Q43" s="8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3" ht="18" customHeight="1">
      <c r="M44" s="8"/>
      <c r="N44" s="8"/>
      <c r="O44" s="8"/>
      <c r="P44" s="8"/>
      <c r="Q44" s="8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6" spans="1:33" ht="18" customHeight="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2"/>
    </row>
    <row r="47" spans="1:33" ht="18" customHeight="1">
      <c r="A47" s="17"/>
      <c r="B47" s="11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</row>
  </sheetData>
  <mergeCells count="45">
    <mergeCell ref="M41:Q41"/>
    <mergeCell ref="S41:AE41"/>
    <mergeCell ref="M42:Q42"/>
    <mergeCell ref="S42:AD42"/>
    <mergeCell ref="I36:K36"/>
    <mergeCell ref="I40:K40"/>
    <mergeCell ref="M40:Q40"/>
    <mergeCell ref="AE42:AF42"/>
    <mergeCell ref="AC37:AD37"/>
    <mergeCell ref="D30:AC30"/>
    <mergeCell ref="S40:AE40"/>
    <mergeCell ref="M34:N34"/>
    <mergeCell ref="O34:P34"/>
    <mergeCell ref="C34:D34"/>
    <mergeCell ref="D26:AF26"/>
    <mergeCell ref="D27:AF27"/>
    <mergeCell ref="D28:AF28"/>
    <mergeCell ref="E34:F34"/>
    <mergeCell ref="G34:H34"/>
    <mergeCell ref="I34:J34"/>
    <mergeCell ref="D29:AF29"/>
    <mergeCell ref="B32:AG32"/>
    <mergeCell ref="K34:L34"/>
    <mergeCell ref="B21:S21"/>
    <mergeCell ref="T21:AD21"/>
    <mergeCell ref="AE21:AF21"/>
    <mergeCell ref="A22:AG22"/>
    <mergeCell ref="A23:AG23"/>
    <mergeCell ref="A24:AG24"/>
    <mergeCell ref="C18:I18"/>
    <mergeCell ref="C15:I15"/>
    <mergeCell ref="T11:U11"/>
    <mergeCell ref="L12:M12"/>
    <mergeCell ref="N12:O12"/>
    <mergeCell ref="Q12:R12"/>
    <mergeCell ref="T12:U12"/>
    <mergeCell ref="C11:I11"/>
    <mergeCell ref="L11:M11"/>
    <mergeCell ref="N11:O11"/>
    <mergeCell ref="Q11:R11"/>
    <mergeCell ref="H3:Z3"/>
    <mergeCell ref="C5:I5"/>
    <mergeCell ref="L5:AD5"/>
    <mergeCell ref="C8:I8"/>
    <mergeCell ref="L8:AD8"/>
  </mergeCells>
  <phoneticPr fontId="2"/>
  <dataValidations count="1">
    <dataValidation imeMode="off" allowBlank="1" showInputMessage="1" showErrorMessage="1" sqref="V18:AB19 Q11:R13 N11:O13 T11:U13" xr:uid="{EF14D296-4BCC-4506-953B-4CC01F0A5023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1078-D66D-48C8-99F9-142DEFB9B1D8}">
  <dimension ref="A1:AG47"/>
  <sheetViews>
    <sheetView topLeftCell="A16" workbookViewId="0">
      <selection activeCell="AE42" sqref="AE42:AF42"/>
    </sheetView>
  </sheetViews>
  <sheetFormatPr defaultColWidth="2.625" defaultRowHeight="18" customHeight="1"/>
  <cols>
    <col min="1" max="2" width="2.625" style="1"/>
    <col min="3" max="16384" width="2.625" style="2"/>
  </cols>
  <sheetData>
    <row r="1" spans="1:33" ht="18" customHeight="1">
      <c r="A1" s="23" t="s">
        <v>44</v>
      </c>
    </row>
    <row r="2" spans="1:33" ht="18" customHeight="1">
      <c r="A2" s="23"/>
    </row>
    <row r="3" spans="1:33" ht="31.5" customHeight="1">
      <c r="D3" s="3"/>
      <c r="E3" s="3"/>
      <c r="F3" s="3"/>
      <c r="G3" s="3"/>
      <c r="H3" s="165" t="s">
        <v>35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3"/>
      <c r="AB3" s="3"/>
      <c r="AC3" s="3"/>
      <c r="AF3" s="4"/>
      <c r="AG3" s="4"/>
    </row>
    <row r="4" spans="1:33" ht="11.25" customHeight="1"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D4" s="6"/>
    </row>
    <row r="5" spans="1:33" ht="18" customHeight="1">
      <c r="A5" s="7" t="s">
        <v>0</v>
      </c>
      <c r="B5" s="7"/>
      <c r="C5" s="156" t="s">
        <v>1</v>
      </c>
      <c r="D5" s="156"/>
      <c r="E5" s="156"/>
      <c r="F5" s="156"/>
      <c r="G5" s="156"/>
      <c r="H5" s="156"/>
      <c r="I5" s="156"/>
      <c r="J5" s="8"/>
      <c r="K5" s="9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3" ht="18" customHeight="1">
      <c r="A6" s="7"/>
      <c r="B6" s="7"/>
      <c r="C6" s="8"/>
      <c r="D6" s="8"/>
      <c r="E6" s="8"/>
      <c r="F6" s="8"/>
      <c r="G6" s="8"/>
      <c r="H6" s="8"/>
      <c r="I6" s="8"/>
      <c r="J6" s="8"/>
      <c r="K6" s="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3" ht="11.25" customHeight="1">
      <c r="A7" s="7"/>
      <c r="B7" s="7"/>
      <c r="C7" s="8"/>
      <c r="D7" s="8"/>
      <c r="E7" s="8"/>
      <c r="F7" s="8"/>
      <c r="G7" s="8"/>
      <c r="H7" s="8"/>
      <c r="I7" s="8"/>
      <c r="J7" s="8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3" ht="18" customHeight="1">
      <c r="A8" s="7" t="s">
        <v>2</v>
      </c>
      <c r="B8" s="7"/>
      <c r="C8" s="156" t="s">
        <v>3</v>
      </c>
      <c r="D8" s="156"/>
      <c r="E8" s="156"/>
      <c r="F8" s="156"/>
      <c r="G8" s="156"/>
      <c r="H8" s="156"/>
      <c r="I8" s="156"/>
      <c r="J8" s="8"/>
      <c r="K8" s="9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</row>
    <row r="9" spans="1:33" ht="18" customHeight="1">
      <c r="A9" s="7"/>
      <c r="B9" s="7"/>
      <c r="C9" s="8"/>
      <c r="D9" s="8"/>
      <c r="E9" s="8"/>
      <c r="F9" s="8"/>
      <c r="G9" s="8"/>
      <c r="H9" s="8"/>
      <c r="I9" s="8"/>
      <c r="J9" s="8"/>
      <c r="K9" s="9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3" ht="11.25" customHeight="1">
      <c r="A10" s="7"/>
      <c r="B10" s="7"/>
      <c r="C10" s="8"/>
      <c r="D10" s="8"/>
      <c r="E10" s="8"/>
      <c r="F10" s="8"/>
      <c r="G10" s="8"/>
      <c r="H10" s="8"/>
      <c r="I10" s="8"/>
      <c r="J10" s="8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3" ht="18" customHeight="1">
      <c r="A11" s="7" t="s">
        <v>4</v>
      </c>
      <c r="B11" s="7"/>
      <c r="C11" s="164" t="s">
        <v>5</v>
      </c>
      <c r="D11" s="164"/>
      <c r="E11" s="164"/>
      <c r="F11" s="164"/>
      <c r="G11" s="164"/>
      <c r="H11" s="164"/>
      <c r="I11" s="164"/>
      <c r="J11" s="11"/>
      <c r="L11" s="161" t="s">
        <v>217</v>
      </c>
      <c r="M11" s="155"/>
      <c r="N11" s="158"/>
      <c r="O11" s="158"/>
      <c r="P11" s="1" t="s">
        <v>7</v>
      </c>
      <c r="Q11" s="158"/>
      <c r="R11" s="158"/>
      <c r="S11" s="2" t="s">
        <v>9</v>
      </c>
      <c r="T11" s="158"/>
      <c r="U11" s="158"/>
      <c r="V11" s="1" t="s">
        <v>11</v>
      </c>
      <c r="W11" s="1"/>
      <c r="X11" s="13" t="s">
        <v>12</v>
      </c>
    </row>
    <row r="12" spans="1:33" ht="18" customHeight="1">
      <c r="L12" s="161" t="s">
        <v>217</v>
      </c>
      <c r="M12" s="155"/>
      <c r="N12" s="158"/>
      <c r="O12" s="158"/>
      <c r="P12" s="1" t="s">
        <v>7</v>
      </c>
      <c r="Q12" s="158"/>
      <c r="R12" s="158"/>
      <c r="S12" s="2" t="s">
        <v>9</v>
      </c>
      <c r="T12" s="158"/>
      <c r="U12" s="158"/>
      <c r="V12" s="1" t="s">
        <v>11</v>
      </c>
      <c r="W12" s="1"/>
      <c r="X12" s="13" t="s">
        <v>13</v>
      </c>
    </row>
    <row r="13" spans="1:33" ht="18" customHeight="1">
      <c r="L13" s="1"/>
      <c r="M13" s="1"/>
      <c r="N13" s="12"/>
      <c r="O13" s="12"/>
      <c r="P13" s="1"/>
      <c r="Q13" s="12"/>
      <c r="R13" s="12"/>
      <c r="T13" s="12"/>
      <c r="U13" s="12"/>
      <c r="V13" s="1"/>
      <c r="W13" s="1"/>
      <c r="X13" s="13"/>
    </row>
    <row r="14" spans="1:33" ht="11.25" customHeight="1"/>
    <row r="15" spans="1:33" ht="18" customHeight="1">
      <c r="A15" s="7" t="s">
        <v>14</v>
      </c>
      <c r="B15" s="7"/>
      <c r="C15" s="164" t="s">
        <v>15</v>
      </c>
      <c r="D15" s="164"/>
      <c r="E15" s="164"/>
      <c r="F15" s="164"/>
      <c r="G15" s="164"/>
      <c r="H15" s="164"/>
      <c r="I15" s="164"/>
      <c r="J15" s="11"/>
      <c r="L15" s="14" t="s">
        <v>36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4"/>
    </row>
    <row r="16" spans="1:33" ht="18" customHeight="1">
      <c r="A16" s="7"/>
      <c r="B16" s="7"/>
      <c r="C16" s="11"/>
      <c r="D16" s="11"/>
      <c r="E16" s="11"/>
      <c r="F16" s="11"/>
      <c r="G16" s="11"/>
      <c r="H16" s="11"/>
      <c r="I16" s="11"/>
      <c r="J16" s="11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</row>
    <row r="17" spans="1:33" ht="11.25" customHeight="1"/>
    <row r="18" spans="1:33" ht="18" customHeight="1">
      <c r="A18" s="7" t="s">
        <v>41</v>
      </c>
      <c r="B18" s="7"/>
      <c r="C18" s="164" t="s">
        <v>42</v>
      </c>
      <c r="D18" s="164"/>
      <c r="E18" s="164"/>
      <c r="F18" s="164"/>
      <c r="G18" s="164"/>
      <c r="H18" s="164"/>
      <c r="I18" s="164"/>
      <c r="J18" s="11"/>
      <c r="L18" s="25" t="s">
        <v>37</v>
      </c>
      <c r="M18" s="18"/>
      <c r="N18" s="18"/>
      <c r="O18" s="18"/>
      <c r="P18" s="18"/>
      <c r="Q18" s="18"/>
      <c r="R18" s="18"/>
      <c r="S18" s="18"/>
      <c r="T18" s="18"/>
      <c r="U18" s="18"/>
      <c r="V18" s="24"/>
      <c r="W18" s="24"/>
      <c r="X18" s="24"/>
      <c r="Y18" s="24"/>
      <c r="Z18" s="24"/>
      <c r="AA18" s="24"/>
      <c r="AB18" s="24"/>
      <c r="AC18" s="18"/>
    </row>
    <row r="19" spans="1:33" ht="18" customHeight="1">
      <c r="A19" s="7"/>
      <c r="B19" s="7"/>
      <c r="C19" s="11"/>
      <c r="D19" s="11"/>
      <c r="E19" s="11"/>
      <c r="F19" s="11"/>
      <c r="G19" s="11"/>
      <c r="H19" s="11"/>
      <c r="I19" s="11"/>
      <c r="J19" s="11"/>
      <c r="L19" s="25"/>
      <c r="M19" s="18"/>
      <c r="N19" s="18"/>
      <c r="O19" s="18"/>
      <c r="P19" s="18"/>
      <c r="Q19" s="18"/>
      <c r="R19" s="18"/>
      <c r="S19" s="18"/>
      <c r="T19" s="18"/>
      <c r="U19" s="18"/>
      <c r="V19" s="24"/>
      <c r="W19" s="24"/>
      <c r="X19" s="24"/>
      <c r="Y19" s="24"/>
      <c r="Z19" s="24"/>
      <c r="AA19" s="24"/>
      <c r="AB19" s="24"/>
      <c r="AC19" s="18"/>
    </row>
    <row r="20" spans="1:33" ht="11.25" customHeight="1"/>
    <row r="21" spans="1:33" ht="18" customHeight="1">
      <c r="A21" s="11"/>
      <c r="B21" s="162" t="s">
        <v>19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59" t="s">
        <v>20</v>
      </c>
      <c r="AF21" s="159"/>
      <c r="AG21" s="19"/>
    </row>
    <row r="22" spans="1:33" ht="18" customHeight="1">
      <c r="A22" s="159" t="s">
        <v>21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</row>
    <row r="23" spans="1:33" ht="18" customHeight="1">
      <c r="A23" s="159" t="s">
        <v>22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</row>
    <row r="24" spans="1:33" ht="18" customHeight="1">
      <c r="A24" s="159" t="s">
        <v>23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</row>
    <row r="25" spans="1:33" ht="18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ht="18" customHeight="1">
      <c r="A26" s="19"/>
      <c r="B26" s="19"/>
      <c r="C26" s="19"/>
      <c r="D26" s="159" t="s">
        <v>124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9"/>
    </row>
    <row r="27" spans="1:33" ht="18" customHeight="1">
      <c r="A27" s="19"/>
      <c r="B27" s="19"/>
      <c r="C27" s="19"/>
      <c r="D27" s="159" t="s">
        <v>43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9"/>
    </row>
    <row r="28" spans="1:33" ht="18" customHeight="1">
      <c r="A28" s="19"/>
      <c r="B28" s="19"/>
      <c r="C28" s="19"/>
      <c r="D28" s="159" t="s">
        <v>125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9"/>
    </row>
    <row r="29" spans="1:33" ht="18" customHeight="1">
      <c r="A29" s="19"/>
      <c r="B29" s="19"/>
      <c r="C29" s="19"/>
      <c r="D29" s="159" t="s">
        <v>40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9"/>
    </row>
    <row r="30" spans="1:33" ht="18" customHeight="1">
      <c r="A30" s="19"/>
      <c r="B30" s="19"/>
      <c r="C30" s="19"/>
      <c r="D30" s="159" t="s">
        <v>24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9"/>
      <c r="AE30" s="19"/>
      <c r="AF30" s="19"/>
      <c r="AG30" s="19"/>
    </row>
    <row r="31" spans="1:33" ht="18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ht="18" customHeight="1">
      <c r="B32" s="160" t="s">
        <v>25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</row>
    <row r="34" spans="1:33" ht="18" customHeight="1">
      <c r="C34" s="161" t="s">
        <v>217</v>
      </c>
      <c r="D34" s="155"/>
      <c r="E34" s="158"/>
      <c r="F34" s="158"/>
      <c r="G34" s="155" t="s">
        <v>7</v>
      </c>
      <c r="H34" s="155"/>
      <c r="I34" s="158"/>
      <c r="J34" s="158"/>
      <c r="K34" s="155" t="s">
        <v>9</v>
      </c>
      <c r="L34" s="155"/>
      <c r="M34" s="158"/>
      <c r="N34" s="158"/>
      <c r="O34" s="155" t="s">
        <v>11</v>
      </c>
      <c r="P34" s="155"/>
    </row>
    <row r="36" spans="1:33" ht="18" customHeight="1">
      <c r="I36" s="155" t="s">
        <v>26</v>
      </c>
      <c r="J36" s="155"/>
      <c r="K36" s="155"/>
      <c r="R36" s="142" t="s">
        <v>214</v>
      </c>
      <c r="AA36" s="13"/>
    </row>
    <row r="37" spans="1:33" ht="18" customHeight="1">
      <c r="K37" s="13"/>
      <c r="L37" s="13"/>
      <c r="R37" s="142" t="str">
        <f>舗装補修!R37</f>
        <v>西都市長　押川　修一郎　　</v>
      </c>
      <c r="AC37" s="154" t="s">
        <v>215</v>
      </c>
      <c r="AD37" s="154"/>
    </row>
    <row r="38" spans="1:33" ht="18" customHeight="1">
      <c r="K38" s="13"/>
      <c r="L38" s="13"/>
      <c r="R38" s="142"/>
    </row>
    <row r="39" spans="1:33" ht="18" customHeight="1">
      <c r="K39" s="13"/>
      <c r="L39" s="13"/>
      <c r="M39" s="13"/>
    </row>
    <row r="40" spans="1:33" ht="18" customHeight="1">
      <c r="I40" s="155" t="s">
        <v>27</v>
      </c>
      <c r="J40" s="155"/>
      <c r="K40" s="155"/>
      <c r="M40" s="156" t="s">
        <v>28</v>
      </c>
      <c r="N40" s="156"/>
      <c r="O40" s="156"/>
      <c r="P40" s="156"/>
      <c r="Q40" s="156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</row>
    <row r="41" spans="1:33" ht="18" customHeight="1">
      <c r="M41" s="156" t="s">
        <v>30</v>
      </c>
      <c r="N41" s="156"/>
      <c r="O41" s="156"/>
      <c r="P41" s="156"/>
      <c r="Q41" s="156"/>
      <c r="S41" s="157" t="str">
        <f>IF(T21="","",T21)</f>
        <v/>
      </c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</row>
    <row r="42" spans="1:33" ht="18" customHeight="1">
      <c r="M42" s="156" t="s">
        <v>32</v>
      </c>
      <c r="N42" s="156"/>
      <c r="O42" s="156"/>
      <c r="P42" s="156"/>
      <c r="Q42" s="156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4" t="s">
        <v>215</v>
      </c>
      <c r="AF42" s="154"/>
    </row>
    <row r="43" spans="1:33" ht="18" customHeight="1">
      <c r="M43" s="8"/>
      <c r="N43" s="8"/>
      <c r="O43" s="8"/>
      <c r="P43" s="8"/>
      <c r="Q43" s="8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3" ht="18" customHeight="1">
      <c r="M44" s="8"/>
      <c r="N44" s="8"/>
      <c r="O44" s="8"/>
      <c r="P44" s="8"/>
      <c r="Q44" s="8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6" spans="1:33" ht="18" customHeight="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2"/>
    </row>
    <row r="47" spans="1:33" ht="18" customHeight="1">
      <c r="A47" s="17"/>
      <c r="B47" s="11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</row>
  </sheetData>
  <mergeCells count="45">
    <mergeCell ref="H3:Z3"/>
    <mergeCell ref="C5:I5"/>
    <mergeCell ref="L5:AD5"/>
    <mergeCell ref="C8:I8"/>
    <mergeCell ref="L8:AD8"/>
    <mergeCell ref="T11:U11"/>
    <mergeCell ref="L12:M12"/>
    <mergeCell ref="N12:O12"/>
    <mergeCell ref="Q12:R12"/>
    <mergeCell ref="T12:U12"/>
    <mergeCell ref="C11:I11"/>
    <mergeCell ref="L11:M11"/>
    <mergeCell ref="N11:O11"/>
    <mergeCell ref="Q11:R11"/>
    <mergeCell ref="B21:S21"/>
    <mergeCell ref="T21:AD21"/>
    <mergeCell ref="AE21:AF21"/>
    <mergeCell ref="A22:AG22"/>
    <mergeCell ref="C18:I18"/>
    <mergeCell ref="C15:I15"/>
    <mergeCell ref="A23:AG23"/>
    <mergeCell ref="A24:AG24"/>
    <mergeCell ref="D30:AC30"/>
    <mergeCell ref="D26:AF26"/>
    <mergeCell ref="D27:AF27"/>
    <mergeCell ref="D28:AF28"/>
    <mergeCell ref="E34:F34"/>
    <mergeCell ref="G34:H34"/>
    <mergeCell ref="I34:J34"/>
    <mergeCell ref="D29:AF29"/>
    <mergeCell ref="B32:AG32"/>
    <mergeCell ref="K34:L34"/>
    <mergeCell ref="M34:N34"/>
    <mergeCell ref="O34:P34"/>
    <mergeCell ref="C34:D34"/>
    <mergeCell ref="AE42:AF42"/>
    <mergeCell ref="AC37:AD37"/>
    <mergeCell ref="I36:K36"/>
    <mergeCell ref="I40:K40"/>
    <mergeCell ref="M40:Q40"/>
    <mergeCell ref="S40:AE40"/>
    <mergeCell ref="M41:Q41"/>
    <mergeCell ref="S41:AE41"/>
    <mergeCell ref="M42:Q42"/>
    <mergeCell ref="S42:AD42"/>
  </mergeCells>
  <phoneticPr fontId="2"/>
  <dataValidations count="1">
    <dataValidation imeMode="off" allowBlank="1" showInputMessage="1" showErrorMessage="1" sqref="V18:AB19 Q11:R13 N11:O13 T11:U13" xr:uid="{8AD01FCB-A1DF-4187-9141-93DF99E5C377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AD60-F559-4097-A706-FC2FF7161B46}">
  <dimension ref="A1:AG65"/>
  <sheetViews>
    <sheetView zoomScaleNormal="100" workbookViewId="0">
      <selection activeCell="R36" sqref="R36"/>
    </sheetView>
  </sheetViews>
  <sheetFormatPr defaultRowHeight="13.5"/>
  <cols>
    <col min="1" max="33" width="2.625" style="75" customWidth="1"/>
    <col min="34" max="16384" width="9" style="75"/>
  </cols>
  <sheetData>
    <row r="1" spans="1:33">
      <c r="A1" s="150" t="s">
        <v>218</v>
      </c>
    </row>
    <row r="3" spans="1:33" ht="25.5">
      <c r="A3" s="171" t="s">
        <v>126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4" spans="1:33" ht="25.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ht="25.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3" ht="25.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10" spans="1:33" ht="22.5" customHeight="1">
      <c r="B10" s="172" t="s">
        <v>1</v>
      </c>
      <c r="C10" s="172"/>
      <c r="D10" s="172"/>
      <c r="E10" s="172"/>
      <c r="F10" s="172"/>
      <c r="G10" s="172"/>
      <c r="H10" s="78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79"/>
      <c r="AF10" s="79"/>
      <c r="AG10" s="79"/>
    </row>
    <row r="11" spans="1:33" ht="22.5" customHeight="1">
      <c r="B11" s="77"/>
      <c r="C11" s="77"/>
      <c r="D11" s="77"/>
      <c r="E11" s="77"/>
      <c r="F11" s="77"/>
      <c r="G11" s="77"/>
      <c r="H11" s="78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79"/>
      <c r="AF11" s="79"/>
      <c r="AG11" s="79"/>
    </row>
    <row r="12" spans="1:33" ht="14.25">
      <c r="B12" s="77"/>
      <c r="C12" s="77"/>
      <c r="D12" s="77"/>
      <c r="E12" s="77"/>
      <c r="F12" s="77"/>
      <c r="G12" s="77"/>
      <c r="H12" s="78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79"/>
      <c r="AF12" s="79"/>
      <c r="AG12" s="79"/>
    </row>
    <row r="13" spans="1:33" ht="14.25">
      <c r="B13" s="77"/>
      <c r="C13" s="77"/>
      <c r="D13" s="77"/>
      <c r="E13" s="77"/>
      <c r="F13" s="77"/>
      <c r="G13" s="77"/>
      <c r="H13" s="78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79"/>
      <c r="AF13" s="79"/>
      <c r="AG13" s="79"/>
    </row>
    <row r="14" spans="1:33" ht="22.5" customHeight="1">
      <c r="B14" s="172" t="s">
        <v>3</v>
      </c>
      <c r="C14" s="172"/>
      <c r="D14" s="172"/>
      <c r="E14" s="172"/>
      <c r="F14" s="172"/>
      <c r="G14" s="172"/>
      <c r="H14" s="78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79"/>
      <c r="AF14" s="79"/>
      <c r="AG14" s="79"/>
    </row>
    <row r="15" spans="1:33" ht="14.25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</row>
    <row r="16" spans="1:33" ht="14.25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ht="14.25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</row>
    <row r="18" spans="1:33" ht="14.25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1:33" ht="14.25"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</row>
    <row r="20" spans="1:33" ht="14.25"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</row>
    <row r="21" spans="1:33" ht="18.75" customHeight="1">
      <c r="A21" s="82"/>
      <c r="B21" s="78"/>
      <c r="C21" s="168" t="s">
        <v>217</v>
      </c>
      <c r="D21" s="168"/>
      <c r="E21" s="168"/>
      <c r="F21" s="168"/>
      <c r="G21" s="168" t="s">
        <v>7</v>
      </c>
      <c r="H21" s="168"/>
      <c r="I21" s="168"/>
      <c r="J21" s="168"/>
      <c r="K21" s="168" t="s">
        <v>9</v>
      </c>
      <c r="L21" s="168"/>
      <c r="M21" s="168"/>
      <c r="N21" s="168"/>
      <c r="O21" s="168" t="s">
        <v>11</v>
      </c>
      <c r="P21" s="168"/>
      <c r="Q21" s="78" t="s">
        <v>127</v>
      </c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</row>
    <row r="22" spans="1:33" ht="18.75" customHeight="1">
      <c r="A22" s="82"/>
      <c r="B22" s="78" t="s">
        <v>129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</row>
    <row r="23" spans="1:33" ht="18.75" customHeight="1">
      <c r="A23" s="82"/>
      <c r="B23" s="78" t="s">
        <v>130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</row>
    <row r="24" spans="1:33" ht="18.75" customHeight="1">
      <c r="A24" s="82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</row>
    <row r="25" spans="1:33" ht="18.75" customHeight="1">
      <c r="A25" s="82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</row>
    <row r="26" spans="1:33" ht="18.75" customHeight="1">
      <c r="A26" s="82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</row>
    <row r="27" spans="1:33" ht="17.25">
      <c r="A27" s="170" t="s">
        <v>128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</row>
    <row r="28" spans="1:33" ht="14.25">
      <c r="A28" s="82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</row>
    <row r="29" spans="1:33" ht="14.25">
      <c r="A29" s="82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</row>
    <row r="30" spans="1:33" ht="14.25">
      <c r="A30" s="82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</row>
    <row r="31" spans="1:33" ht="14.25">
      <c r="A31" s="82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</row>
    <row r="32" spans="1:33" ht="14.2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168" t="s">
        <v>217</v>
      </c>
      <c r="R32" s="168"/>
      <c r="S32" s="168"/>
      <c r="T32" s="168"/>
      <c r="U32" s="168" t="s">
        <v>7</v>
      </c>
      <c r="V32" s="168"/>
      <c r="W32" s="168"/>
      <c r="X32" s="168"/>
      <c r="Y32" s="168" t="s">
        <v>9</v>
      </c>
      <c r="Z32" s="168"/>
      <c r="AA32" s="168"/>
      <c r="AB32" s="168"/>
      <c r="AC32" s="168" t="s">
        <v>11</v>
      </c>
      <c r="AD32" s="168"/>
      <c r="AE32" s="79"/>
      <c r="AF32" s="79"/>
      <c r="AG32" s="79"/>
    </row>
    <row r="33" spans="2:33" ht="14.2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2:33" ht="14.25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5" spans="2:33" ht="14.25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</row>
    <row r="36" spans="2:33" ht="14.25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2:33" ht="17.25">
      <c r="B37" s="79"/>
      <c r="C37" s="79"/>
      <c r="D37" s="79"/>
      <c r="E37" s="79"/>
      <c r="F37" s="79"/>
      <c r="G37" s="79"/>
      <c r="H37" s="79"/>
      <c r="I37" s="155" t="s">
        <v>26</v>
      </c>
      <c r="J37" s="155"/>
      <c r="K37" s="155"/>
      <c r="L37" s="2"/>
      <c r="M37" s="2"/>
      <c r="N37" s="2"/>
      <c r="O37" s="2"/>
      <c r="P37" s="2"/>
      <c r="Q37" s="2"/>
      <c r="R37" s="20" t="str">
        <f>応急維持!R37</f>
        <v>西都市長　押川　修一郎　　</v>
      </c>
      <c r="S37" s="2"/>
      <c r="T37" s="2"/>
      <c r="U37" s="2"/>
      <c r="V37" s="2"/>
      <c r="W37" s="2"/>
      <c r="X37" s="2"/>
      <c r="Y37" s="2"/>
      <c r="Z37" s="2"/>
      <c r="AA37" s="13"/>
      <c r="AB37" s="2"/>
      <c r="AC37" s="2"/>
      <c r="AD37" s="2"/>
      <c r="AE37" s="2"/>
      <c r="AF37" s="79"/>
      <c r="AG37" s="79"/>
    </row>
    <row r="38" spans="2:33" ht="14.25">
      <c r="B38" s="79"/>
      <c r="C38" s="79"/>
      <c r="D38" s="79"/>
      <c r="E38" s="79"/>
      <c r="F38" s="79"/>
      <c r="G38" s="79"/>
      <c r="H38" s="79"/>
      <c r="I38" s="2"/>
      <c r="J38" s="2"/>
      <c r="K38" s="13"/>
      <c r="L38" s="1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79"/>
      <c r="AG38" s="79"/>
    </row>
    <row r="39" spans="2:33" ht="14.25">
      <c r="B39" s="79"/>
      <c r="C39" s="79"/>
      <c r="D39" s="79"/>
      <c r="E39" s="79"/>
      <c r="F39" s="79"/>
      <c r="G39" s="79"/>
      <c r="H39" s="79"/>
      <c r="I39" s="2"/>
      <c r="J39" s="2"/>
      <c r="K39" s="13"/>
      <c r="L39" s="13"/>
      <c r="M39" s="1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79"/>
      <c r="AG39" s="79"/>
    </row>
    <row r="40" spans="2:33" ht="18" customHeight="1">
      <c r="B40" s="79"/>
      <c r="C40" s="79"/>
      <c r="D40" s="79"/>
      <c r="E40" s="79"/>
      <c r="F40" s="79"/>
      <c r="G40" s="79"/>
      <c r="H40" s="79"/>
      <c r="I40" s="155" t="s">
        <v>27</v>
      </c>
      <c r="J40" s="155"/>
      <c r="K40" s="155"/>
      <c r="L40" s="2"/>
      <c r="M40" s="156" t="s">
        <v>28</v>
      </c>
      <c r="N40" s="156"/>
      <c r="O40" s="156"/>
      <c r="P40" s="156"/>
      <c r="Q40" s="156"/>
      <c r="R40" s="2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79"/>
      <c r="AG40" s="79"/>
    </row>
    <row r="41" spans="2:33" ht="18" customHeight="1">
      <c r="B41" s="79"/>
      <c r="C41" s="79"/>
      <c r="D41" s="79"/>
      <c r="E41" s="79"/>
      <c r="F41" s="79"/>
      <c r="G41" s="79"/>
      <c r="H41" s="79"/>
      <c r="I41" s="2"/>
      <c r="J41" s="2"/>
      <c r="K41" s="2"/>
      <c r="L41" s="2"/>
      <c r="M41" s="156" t="s">
        <v>30</v>
      </c>
      <c r="N41" s="156"/>
      <c r="O41" s="156"/>
      <c r="P41" s="156"/>
      <c r="Q41" s="156"/>
      <c r="R41" s="2"/>
      <c r="S41" s="169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79"/>
      <c r="AG41" s="79"/>
    </row>
    <row r="42" spans="2:33" ht="18" customHeight="1">
      <c r="B42" s="79"/>
      <c r="C42" s="79"/>
      <c r="D42" s="79"/>
      <c r="E42" s="79"/>
      <c r="F42" s="79"/>
      <c r="G42" s="79"/>
      <c r="H42" s="79"/>
      <c r="I42" s="2"/>
      <c r="J42" s="2"/>
      <c r="K42" s="2"/>
      <c r="L42" s="2"/>
      <c r="M42" s="156" t="s">
        <v>32</v>
      </c>
      <c r="N42" s="156"/>
      <c r="O42" s="156"/>
      <c r="P42" s="156"/>
      <c r="Q42" s="156"/>
      <c r="R42" s="2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4" t="s">
        <v>215</v>
      </c>
      <c r="AF42" s="154"/>
      <c r="AG42" s="79"/>
    </row>
    <row r="43" spans="2:33" ht="14.2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2:33" ht="14.25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</row>
    <row r="45" spans="2:33" ht="14.25"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2:33" ht="14.25"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</row>
    <row r="47" spans="2:33" ht="14.25"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2:33" ht="14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2:33" ht="14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2:33" ht="14.25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2:33" ht="14.25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  <row r="52" spans="2:33" ht="14.25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</row>
    <row r="53" spans="2:33" ht="14.25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</row>
    <row r="54" spans="2:33" ht="14.2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</row>
    <row r="55" spans="2:33" ht="14.2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</row>
    <row r="56" spans="2:33" ht="14.25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2:33" ht="14.25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</row>
    <row r="58" spans="2:33" ht="14.25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</row>
    <row r="59" spans="2:33" ht="14.25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</row>
    <row r="60" spans="2:33" ht="14.25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</row>
    <row r="61" spans="2:33" ht="14.25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</row>
    <row r="62" spans="2:33" ht="14.25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</row>
    <row r="63" spans="2:33" ht="14.25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</row>
    <row r="64" spans="2:33" ht="14.25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</row>
    <row r="65" spans="2:33" ht="14.25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</sheetData>
  <mergeCells count="29">
    <mergeCell ref="A3:AG3"/>
    <mergeCell ref="B10:G10"/>
    <mergeCell ref="I10:AD10"/>
    <mergeCell ref="B14:G14"/>
    <mergeCell ref="I14:AD14"/>
    <mergeCell ref="K21:L21"/>
    <mergeCell ref="M21:N21"/>
    <mergeCell ref="O21:P21"/>
    <mergeCell ref="C21:D21"/>
    <mergeCell ref="E21:F21"/>
    <mergeCell ref="G21:H21"/>
    <mergeCell ref="I21:J21"/>
    <mergeCell ref="Y32:Z32"/>
    <mergeCell ref="AA32:AB32"/>
    <mergeCell ref="M42:Q42"/>
    <mergeCell ref="S42:AD42"/>
    <mergeCell ref="I40:K40"/>
    <mergeCell ref="M40:Q40"/>
    <mergeCell ref="S40:AE40"/>
    <mergeCell ref="A27:AG27"/>
    <mergeCell ref="AE42:AF42"/>
    <mergeCell ref="AC32:AD32"/>
    <mergeCell ref="M41:Q41"/>
    <mergeCell ref="S41:AE41"/>
    <mergeCell ref="I37:K37"/>
    <mergeCell ref="Q32:R32"/>
    <mergeCell ref="S32:T32"/>
    <mergeCell ref="U32:V32"/>
    <mergeCell ref="W32:X32"/>
  </mergeCells>
  <phoneticPr fontId="2"/>
  <dataValidations count="1">
    <dataValidation imeMode="off" allowBlank="1" showInputMessage="1" showErrorMessage="1" sqref="E21:F21 M21:N21 I21:J21 S32:T32 W32:X32 AA32:AB32" xr:uid="{FAD63690-ADFC-4BB0-88C4-6E4ED6C968BA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62E5-761F-473C-A27F-C0537024F9E7}">
  <dimension ref="A1:AF42"/>
  <sheetViews>
    <sheetView topLeftCell="A15" workbookViewId="0">
      <selection activeCell="V39" sqref="V39"/>
    </sheetView>
  </sheetViews>
  <sheetFormatPr defaultColWidth="2.625" defaultRowHeight="18" customHeight="1"/>
  <cols>
    <col min="1" max="16384" width="2.625" style="87"/>
  </cols>
  <sheetData>
    <row r="1" spans="1:32" ht="18" customHeight="1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6"/>
    </row>
    <row r="2" spans="1:32" ht="18" customHeigh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90"/>
    </row>
    <row r="3" spans="1:32" ht="24">
      <c r="A3" s="88"/>
      <c r="B3" s="186" t="s">
        <v>131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90"/>
    </row>
    <row r="4" spans="1:32" ht="18" customHeight="1">
      <c r="A4" s="88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0"/>
    </row>
    <row r="5" spans="1:32" ht="18" customHeight="1">
      <c r="A5" s="88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0"/>
    </row>
    <row r="6" spans="1:32" ht="18" customHeight="1">
      <c r="A6" s="88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0"/>
    </row>
    <row r="7" spans="1:32" ht="18" customHeight="1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90"/>
    </row>
    <row r="8" spans="1:32" ht="18" customHeight="1">
      <c r="A8" s="88"/>
      <c r="B8" s="92" t="s">
        <v>132</v>
      </c>
      <c r="C8" s="174" t="s">
        <v>133</v>
      </c>
      <c r="D8" s="174"/>
      <c r="E8" s="174"/>
      <c r="F8" s="174"/>
      <c r="G8" s="174"/>
      <c r="H8" s="174"/>
      <c r="I8" s="174"/>
      <c r="J8" s="174"/>
      <c r="K8" s="177" t="s">
        <v>134</v>
      </c>
      <c r="L8" s="17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90"/>
    </row>
    <row r="9" spans="1:32" ht="18" customHeight="1">
      <c r="A9" s="88"/>
      <c r="B9" s="89"/>
      <c r="C9" s="93"/>
      <c r="D9" s="93"/>
      <c r="E9" s="93"/>
      <c r="F9" s="93"/>
      <c r="G9" s="93"/>
      <c r="H9" s="93"/>
      <c r="I9" s="93"/>
      <c r="J9" s="93"/>
      <c r="K9" s="94"/>
      <c r="L9" s="95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0"/>
    </row>
    <row r="10" spans="1:32" ht="18" customHeight="1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0"/>
    </row>
    <row r="11" spans="1:32" ht="18" customHeight="1">
      <c r="A11" s="88"/>
      <c r="B11" s="92" t="s">
        <v>135</v>
      </c>
      <c r="C11" s="174" t="s">
        <v>136</v>
      </c>
      <c r="D11" s="174"/>
      <c r="E11" s="174"/>
      <c r="F11" s="174"/>
      <c r="G11" s="174"/>
      <c r="H11" s="174"/>
      <c r="I11" s="174"/>
      <c r="J11" s="174"/>
      <c r="K11" s="177" t="s">
        <v>137</v>
      </c>
      <c r="L11" s="17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90"/>
    </row>
    <row r="12" spans="1:32" ht="18" customHeight="1">
      <c r="A12" s="88"/>
      <c r="B12" s="89"/>
      <c r="C12" s="93"/>
      <c r="D12" s="93"/>
      <c r="E12" s="93"/>
      <c r="F12" s="93"/>
      <c r="G12" s="93"/>
      <c r="H12" s="93"/>
      <c r="I12" s="93"/>
      <c r="J12" s="93"/>
      <c r="K12" s="89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89"/>
      <c r="Z12" s="89"/>
      <c r="AA12" s="89"/>
      <c r="AB12" s="89"/>
      <c r="AC12" s="89"/>
      <c r="AD12" s="89"/>
      <c r="AE12" s="89"/>
      <c r="AF12" s="90"/>
    </row>
    <row r="13" spans="1:32" ht="18" customHeight="1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90"/>
    </row>
    <row r="14" spans="1:32" ht="18" customHeight="1">
      <c r="A14" s="88"/>
      <c r="B14" s="92" t="s">
        <v>4</v>
      </c>
      <c r="C14" s="174" t="s">
        <v>138</v>
      </c>
      <c r="D14" s="174"/>
      <c r="E14" s="174"/>
      <c r="F14" s="174"/>
      <c r="G14" s="174"/>
      <c r="H14" s="174"/>
      <c r="I14" s="174"/>
      <c r="J14" s="174"/>
      <c r="K14" s="177" t="s">
        <v>139</v>
      </c>
      <c r="L14" s="177"/>
      <c r="M14" s="182" t="s">
        <v>217</v>
      </c>
      <c r="N14" s="177"/>
      <c r="O14" s="184"/>
      <c r="P14" s="184"/>
      <c r="Q14" s="94" t="s">
        <v>7</v>
      </c>
      <c r="R14" s="184"/>
      <c r="S14" s="184"/>
      <c r="T14" s="94" t="s">
        <v>9</v>
      </c>
      <c r="U14" s="184"/>
      <c r="V14" s="184"/>
      <c r="W14" s="94" t="s">
        <v>140</v>
      </c>
      <c r="X14" s="94"/>
      <c r="Y14" s="89"/>
      <c r="Z14" s="89"/>
      <c r="AA14" s="89"/>
      <c r="AB14" s="89"/>
      <c r="AC14" s="89"/>
      <c r="AD14" s="89"/>
      <c r="AE14" s="89"/>
      <c r="AF14" s="90"/>
    </row>
    <row r="15" spans="1:32" ht="18" customHeight="1">
      <c r="A15" s="88"/>
      <c r="B15" s="89"/>
      <c r="C15" s="93"/>
      <c r="D15" s="93"/>
      <c r="E15" s="93"/>
      <c r="F15" s="93"/>
      <c r="G15" s="93"/>
      <c r="H15" s="93"/>
      <c r="I15" s="93"/>
      <c r="J15" s="93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89"/>
      <c r="Z15" s="89"/>
      <c r="AA15" s="89"/>
      <c r="AB15" s="89"/>
      <c r="AC15" s="89"/>
      <c r="AD15" s="89"/>
      <c r="AE15" s="89"/>
      <c r="AF15" s="90"/>
    </row>
    <row r="16" spans="1:32" ht="18" customHeight="1">
      <c r="A16" s="88"/>
      <c r="B16" s="89"/>
      <c r="C16" s="93"/>
      <c r="D16" s="93"/>
      <c r="E16" s="93"/>
      <c r="F16" s="93"/>
      <c r="G16" s="89"/>
      <c r="H16" s="89"/>
      <c r="I16" s="89"/>
      <c r="J16" s="89"/>
      <c r="K16" s="89"/>
      <c r="L16" s="98"/>
      <c r="M16" s="98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89"/>
      <c r="Z16" s="89"/>
      <c r="AA16" s="89"/>
      <c r="AB16" s="89"/>
      <c r="AC16" s="89"/>
      <c r="AD16" s="89"/>
      <c r="AE16" s="89"/>
      <c r="AF16" s="90"/>
    </row>
    <row r="17" spans="1:32" ht="18" customHeight="1">
      <c r="A17" s="88"/>
      <c r="B17" s="92" t="s">
        <v>141</v>
      </c>
      <c r="C17" s="180" t="s">
        <v>142</v>
      </c>
      <c r="D17" s="180"/>
      <c r="E17" s="180"/>
      <c r="F17" s="180"/>
      <c r="G17" s="180"/>
      <c r="H17" s="180"/>
      <c r="I17" s="180"/>
      <c r="J17" s="180"/>
      <c r="K17" s="177" t="s">
        <v>143</v>
      </c>
      <c r="L17" s="177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90"/>
    </row>
    <row r="18" spans="1:32" ht="18" customHeight="1">
      <c r="A18" s="88"/>
      <c r="B18" s="100"/>
      <c r="C18" s="89"/>
      <c r="D18" s="89"/>
      <c r="E18" s="89"/>
      <c r="F18" s="89"/>
      <c r="G18" s="89"/>
      <c r="H18" s="99"/>
      <c r="I18" s="99"/>
      <c r="J18" s="99"/>
      <c r="K18" s="99"/>
      <c r="L18" s="100"/>
      <c r="M18" s="100"/>
      <c r="N18" s="100"/>
      <c r="O18" s="100"/>
      <c r="P18" s="98"/>
      <c r="Q18" s="98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89"/>
      <c r="AD18" s="89"/>
      <c r="AE18" s="89"/>
      <c r="AF18" s="90"/>
    </row>
    <row r="19" spans="1:32" ht="18" customHeight="1">
      <c r="A19" s="88"/>
      <c r="B19" s="99"/>
      <c r="C19" s="179" t="s">
        <v>144</v>
      </c>
      <c r="D19" s="180"/>
      <c r="E19" s="180"/>
      <c r="F19" s="180"/>
      <c r="G19" s="99"/>
      <c r="H19" s="99"/>
      <c r="I19" s="99"/>
      <c r="J19" s="100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89"/>
      <c r="Y19" s="89"/>
      <c r="Z19" s="89"/>
      <c r="AA19" s="89"/>
      <c r="AB19" s="89"/>
      <c r="AC19" s="89"/>
      <c r="AD19" s="89"/>
      <c r="AE19" s="89"/>
      <c r="AF19" s="90"/>
    </row>
    <row r="20" spans="1:32" ht="18" customHeight="1">
      <c r="A20" s="88"/>
      <c r="B20" s="92" t="s">
        <v>145</v>
      </c>
      <c r="C20" s="180"/>
      <c r="D20" s="180"/>
      <c r="E20" s="180"/>
      <c r="F20" s="180"/>
      <c r="G20" s="180" t="s">
        <v>146</v>
      </c>
      <c r="H20" s="180"/>
      <c r="I20" s="180"/>
      <c r="J20" s="180"/>
      <c r="K20" s="177" t="s">
        <v>147</v>
      </c>
      <c r="L20" s="177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90"/>
    </row>
    <row r="21" spans="1:32" ht="18" customHeight="1">
      <c r="A21" s="88"/>
      <c r="B21" s="92"/>
      <c r="C21" s="180"/>
      <c r="D21" s="180"/>
      <c r="E21" s="180"/>
      <c r="F21" s="180"/>
      <c r="G21" s="99"/>
      <c r="H21" s="99"/>
      <c r="I21" s="99"/>
      <c r="J21" s="99"/>
      <c r="K21" s="94"/>
      <c r="L21" s="94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0"/>
    </row>
    <row r="22" spans="1:32" ht="18" customHeight="1">
      <c r="A22" s="88"/>
      <c r="B22" s="92"/>
      <c r="C22" s="99"/>
      <c r="D22" s="99"/>
      <c r="E22" s="99"/>
      <c r="F22" s="99"/>
      <c r="G22" s="99"/>
      <c r="H22" s="99"/>
      <c r="I22" s="99"/>
      <c r="J22" s="99"/>
      <c r="K22" s="94"/>
      <c r="L22" s="94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0"/>
    </row>
    <row r="23" spans="1:32" ht="18" customHeight="1">
      <c r="A23" s="88"/>
      <c r="B23" s="92" t="s">
        <v>148</v>
      </c>
      <c r="C23" s="180" t="s">
        <v>149</v>
      </c>
      <c r="D23" s="180"/>
      <c r="E23" s="180"/>
      <c r="F23" s="180"/>
      <c r="G23" s="180"/>
      <c r="H23" s="180"/>
      <c r="I23" s="180"/>
      <c r="J23" s="180"/>
      <c r="K23" s="177" t="s">
        <v>150</v>
      </c>
      <c r="L23" s="177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90"/>
    </row>
    <row r="24" spans="1:32" ht="18" customHeight="1">
      <c r="A24" s="88"/>
      <c r="B24" s="92"/>
      <c r="C24" s="99"/>
      <c r="D24" s="99"/>
      <c r="E24" s="99"/>
      <c r="F24" s="99"/>
      <c r="G24" s="99"/>
      <c r="H24" s="99"/>
      <c r="I24" s="99"/>
      <c r="J24" s="99"/>
      <c r="K24" s="94"/>
      <c r="L24" s="94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90"/>
    </row>
    <row r="25" spans="1:32" ht="18" customHeight="1">
      <c r="A25" s="88"/>
      <c r="B25" s="92"/>
      <c r="C25" s="99"/>
      <c r="D25" s="99"/>
      <c r="E25" s="99"/>
      <c r="F25" s="99"/>
      <c r="G25" s="99"/>
      <c r="H25" s="99"/>
      <c r="I25" s="99"/>
      <c r="J25" s="99"/>
      <c r="K25" s="94"/>
      <c r="L25" s="94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0"/>
    </row>
    <row r="26" spans="1:32" ht="18" customHeight="1">
      <c r="A26" s="88"/>
      <c r="B26" s="89"/>
      <c r="C26" s="89"/>
      <c r="D26" s="181" t="s">
        <v>151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90"/>
    </row>
    <row r="27" spans="1:32" ht="18" customHeight="1">
      <c r="A27" s="88"/>
      <c r="B27" s="89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02"/>
      <c r="AF27" s="90"/>
    </row>
    <row r="28" spans="1:32" ht="18" customHeight="1">
      <c r="A28" s="88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90"/>
    </row>
    <row r="29" spans="1:32" ht="18" customHeight="1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182" t="s">
        <v>217</v>
      </c>
      <c r="V29" s="177"/>
      <c r="W29" s="183"/>
      <c r="X29" s="183"/>
      <c r="Y29" s="94" t="s">
        <v>7</v>
      </c>
      <c r="Z29" s="183"/>
      <c r="AA29" s="183"/>
      <c r="AB29" s="94" t="s">
        <v>9</v>
      </c>
      <c r="AC29" s="183"/>
      <c r="AD29" s="183"/>
      <c r="AE29" s="94" t="s">
        <v>140</v>
      </c>
      <c r="AF29" s="90"/>
    </row>
    <row r="30" spans="1:32" ht="18" customHeight="1">
      <c r="A30" s="88"/>
      <c r="B30" s="89"/>
      <c r="C30" s="89"/>
      <c r="D30" s="89"/>
      <c r="E30" s="89"/>
      <c r="F30" s="89"/>
      <c r="G30" s="89"/>
      <c r="H30" s="89"/>
      <c r="I30" s="89"/>
      <c r="J30" s="177"/>
      <c r="K30" s="177"/>
      <c r="L30" s="177"/>
      <c r="M30" s="177"/>
      <c r="N30" s="177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0"/>
    </row>
    <row r="31" spans="1:32" ht="18" customHeight="1">
      <c r="A31" s="88"/>
      <c r="B31" s="89"/>
      <c r="C31" s="89"/>
      <c r="D31" s="89"/>
      <c r="E31" s="89"/>
      <c r="F31" s="89"/>
      <c r="G31" s="89"/>
      <c r="H31" s="89"/>
      <c r="I31" s="89"/>
      <c r="J31" s="94"/>
      <c r="K31" s="94"/>
      <c r="L31" s="94"/>
      <c r="M31" s="94"/>
      <c r="N31" s="94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90"/>
    </row>
    <row r="32" spans="1:32" ht="18" customHeight="1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174" t="s">
        <v>28</v>
      </c>
      <c r="L32" s="174"/>
      <c r="M32" s="174"/>
      <c r="N32" s="174"/>
      <c r="O32" s="174"/>
      <c r="P32" s="174"/>
      <c r="Q32" s="89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03"/>
      <c r="AF32" s="90"/>
    </row>
    <row r="33" spans="1:32" ht="18" customHeight="1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93"/>
      <c r="L33" s="93"/>
      <c r="M33" s="93"/>
      <c r="N33" s="93"/>
      <c r="O33" s="93"/>
      <c r="P33" s="93"/>
      <c r="Q33" s="89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90"/>
    </row>
    <row r="34" spans="1:32" ht="18" customHeight="1">
      <c r="A34" s="88"/>
      <c r="B34" s="89"/>
      <c r="C34" s="89"/>
      <c r="D34" s="89"/>
      <c r="E34" s="177" t="s">
        <v>152</v>
      </c>
      <c r="F34" s="177"/>
      <c r="G34" s="177"/>
      <c r="H34" s="177"/>
      <c r="I34" s="177"/>
      <c r="J34" s="89"/>
      <c r="K34" s="174" t="s">
        <v>30</v>
      </c>
      <c r="L34" s="174"/>
      <c r="M34" s="174"/>
      <c r="N34" s="174"/>
      <c r="O34" s="174"/>
      <c r="P34" s="174"/>
      <c r="Q34" s="89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03"/>
      <c r="AF34" s="90"/>
    </row>
    <row r="35" spans="1:32" ht="18" customHeight="1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93"/>
      <c r="L35" s="93"/>
      <c r="M35" s="93"/>
      <c r="N35" s="93"/>
      <c r="O35" s="93"/>
      <c r="P35" s="93"/>
      <c r="Q35" s="89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90"/>
    </row>
    <row r="36" spans="1:32" ht="18" customHeight="1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174" t="s">
        <v>32</v>
      </c>
      <c r="L36" s="174"/>
      <c r="M36" s="174"/>
      <c r="N36" s="174"/>
      <c r="O36" s="174"/>
      <c r="P36" s="174"/>
      <c r="Q36" s="89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8" t="s">
        <v>215</v>
      </c>
      <c r="AE36" s="178"/>
      <c r="AF36" s="90"/>
    </row>
    <row r="37" spans="1:32" ht="18" customHeight="1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93"/>
      <c r="L37" s="93"/>
      <c r="M37" s="93"/>
      <c r="N37" s="93"/>
      <c r="O37" s="93"/>
      <c r="P37" s="93"/>
      <c r="Q37" s="89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4"/>
      <c r="AE37" s="104"/>
      <c r="AF37" s="90"/>
    </row>
    <row r="38" spans="1:32" ht="18" customHeight="1">
      <c r="A38" s="88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90"/>
    </row>
    <row r="39" spans="1:32" ht="18" customHeight="1">
      <c r="A39" s="88"/>
      <c r="B39" s="95"/>
      <c r="C39" s="95"/>
      <c r="D39" s="95"/>
      <c r="E39" s="176" t="s">
        <v>153</v>
      </c>
      <c r="F39" s="176"/>
      <c r="G39" s="176"/>
      <c r="H39" s="176"/>
      <c r="I39" s="176"/>
      <c r="J39" s="95"/>
      <c r="K39" s="143" t="str">
        <f>舗装補修!R37</f>
        <v>西都市長　押川　修一郎　　</v>
      </c>
      <c r="L39" s="139"/>
      <c r="M39" s="139"/>
      <c r="N39" s="139"/>
      <c r="O39" s="139"/>
      <c r="P39" s="139"/>
      <c r="Q39" s="89"/>
      <c r="R39" s="140"/>
      <c r="S39" s="89"/>
      <c r="T39" s="140"/>
      <c r="U39" s="140"/>
      <c r="V39" s="151" t="s">
        <v>207</v>
      </c>
      <c r="W39" s="140"/>
      <c r="X39" s="140"/>
      <c r="Z39" s="89"/>
      <c r="AA39" s="89"/>
      <c r="AB39" s="89"/>
      <c r="AC39" s="89"/>
      <c r="AD39" s="89"/>
      <c r="AE39" s="89"/>
      <c r="AF39" s="90"/>
    </row>
    <row r="40" spans="1:32" ht="18" customHeight="1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93"/>
      <c r="L40" s="93"/>
      <c r="M40" s="93"/>
      <c r="N40" s="93"/>
      <c r="O40" s="93"/>
      <c r="P40" s="93"/>
      <c r="Q40" s="9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4"/>
      <c r="AE40" s="104"/>
      <c r="AF40" s="90"/>
    </row>
    <row r="41" spans="1:32" ht="18" customHeight="1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90"/>
    </row>
    <row r="42" spans="1:32" ht="18" customHeight="1">
      <c r="A42" s="10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7"/>
    </row>
  </sheetData>
  <mergeCells count="39">
    <mergeCell ref="B3:AE3"/>
    <mergeCell ref="C8:J8"/>
    <mergeCell ref="K8:L8"/>
    <mergeCell ref="M8:AE8"/>
    <mergeCell ref="M20:AE20"/>
    <mergeCell ref="C11:J11"/>
    <mergeCell ref="K11:L11"/>
    <mergeCell ref="M11:AE11"/>
    <mergeCell ref="C14:J14"/>
    <mergeCell ref="K14:L14"/>
    <mergeCell ref="M14:N14"/>
    <mergeCell ref="O14:P14"/>
    <mergeCell ref="R14:S14"/>
    <mergeCell ref="U14:V14"/>
    <mergeCell ref="C23:J23"/>
    <mergeCell ref="K23:L23"/>
    <mergeCell ref="M23:AE23"/>
    <mergeCell ref="C17:J17"/>
    <mergeCell ref="K17:L17"/>
    <mergeCell ref="M17:AE17"/>
    <mergeCell ref="C19:F21"/>
    <mergeCell ref="G20:J20"/>
    <mergeCell ref="K20:L20"/>
    <mergeCell ref="C27:AD27"/>
    <mergeCell ref="U29:V29"/>
    <mergeCell ref="W29:X29"/>
    <mergeCell ref="Z29:AA29"/>
    <mergeCell ref="AC29:AD29"/>
    <mergeCell ref="D26:AE26"/>
    <mergeCell ref="K36:P36"/>
    <mergeCell ref="R36:AC36"/>
    <mergeCell ref="E39:I39"/>
    <mergeCell ref="J30:N30"/>
    <mergeCell ref="K32:P32"/>
    <mergeCell ref="R32:AD32"/>
    <mergeCell ref="E34:I34"/>
    <mergeCell ref="K34:P34"/>
    <mergeCell ref="R34:AD34"/>
    <mergeCell ref="AD36:AE3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51F7-3936-4623-A8A0-2F48F21D2AFB}">
  <dimension ref="A1:AF32"/>
  <sheetViews>
    <sheetView topLeftCell="A10" workbookViewId="0">
      <selection activeCell="R30" sqref="R30"/>
    </sheetView>
  </sheetViews>
  <sheetFormatPr defaultColWidth="2.625" defaultRowHeight="18" customHeight="1"/>
  <cols>
    <col min="1" max="16384" width="2.625" style="87"/>
  </cols>
  <sheetData>
    <row r="1" spans="1:32" ht="16.5" customHeight="1">
      <c r="A1" s="108" t="s">
        <v>154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AD1" s="89"/>
      <c r="AE1" s="89"/>
    </row>
    <row r="2" spans="1:32" ht="18" customHeight="1">
      <c r="A2" s="84"/>
      <c r="B2" s="212" t="s">
        <v>155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86"/>
    </row>
    <row r="3" spans="1:32" ht="18" customHeight="1">
      <c r="A3" s="88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90"/>
    </row>
    <row r="4" spans="1:32" ht="54" customHeight="1">
      <c r="A4" s="191" t="s">
        <v>1</v>
      </c>
      <c r="B4" s="191"/>
      <c r="C4" s="191"/>
      <c r="D4" s="191"/>
      <c r="E4" s="191"/>
      <c r="F4" s="191"/>
      <c r="G4" s="191"/>
      <c r="H4" s="191"/>
      <c r="I4" s="214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6"/>
    </row>
    <row r="5" spans="1:32" ht="54" customHeight="1">
      <c r="A5" s="191" t="s">
        <v>3</v>
      </c>
      <c r="B5" s="191"/>
      <c r="C5" s="191"/>
      <c r="D5" s="191"/>
      <c r="E5" s="191"/>
      <c r="F5" s="191"/>
      <c r="G5" s="191"/>
      <c r="H5" s="191"/>
      <c r="I5" s="214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6"/>
    </row>
    <row r="6" spans="1:32" ht="18" customHeight="1">
      <c r="A6" s="191" t="s">
        <v>5</v>
      </c>
      <c r="B6" s="191"/>
      <c r="C6" s="191"/>
      <c r="D6" s="191"/>
      <c r="E6" s="191"/>
      <c r="F6" s="191"/>
      <c r="G6" s="191"/>
      <c r="H6" s="191"/>
      <c r="I6" s="201"/>
      <c r="J6" s="210" t="s">
        <v>156</v>
      </c>
      <c r="K6" s="210"/>
      <c r="L6" s="210"/>
      <c r="M6" s="210"/>
      <c r="N6" s="217" t="s">
        <v>217</v>
      </c>
      <c r="O6" s="210"/>
      <c r="P6" s="210"/>
      <c r="Q6" s="210"/>
      <c r="R6" s="210"/>
      <c r="S6" s="210" t="s">
        <v>7</v>
      </c>
      <c r="T6" s="210"/>
      <c r="U6" s="210"/>
      <c r="V6" s="210"/>
      <c r="W6" s="210"/>
      <c r="X6" s="210" t="s">
        <v>9</v>
      </c>
      <c r="Y6" s="210"/>
      <c r="Z6" s="210"/>
      <c r="AA6" s="210"/>
      <c r="AB6" s="210"/>
      <c r="AC6" s="210" t="s">
        <v>11</v>
      </c>
      <c r="AD6" s="210"/>
      <c r="AE6" s="210"/>
      <c r="AF6" s="205"/>
    </row>
    <row r="7" spans="1:32" ht="18" customHeight="1">
      <c r="A7" s="191"/>
      <c r="B7" s="191"/>
      <c r="C7" s="191"/>
      <c r="D7" s="191"/>
      <c r="E7" s="191"/>
      <c r="F7" s="191"/>
      <c r="G7" s="191"/>
      <c r="H7" s="191"/>
      <c r="I7" s="202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206"/>
    </row>
    <row r="8" spans="1:32" ht="18" customHeight="1">
      <c r="A8" s="191"/>
      <c r="B8" s="191"/>
      <c r="C8" s="191"/>
      <c r="D8" s="191"/>
      <c r="E8" s="191"/>
      <c r="F8" s="191"/>
      <c r="G8" s="191"/>
      <c r="H8" s="191"/>
      <c r="I8" s="203"/>
      <c r="J8" s="208" t="s">
        <v>157</v>
      </c>
      <c r="K8" s="208"/>
      <c r="L8" s="208"/>
      <c r="M8" s="208"/>
      <c r="N8" s="209" t="s">
        <v>217</v>
      </c>
      <c r="O8" s="208"/>
      <c r="P8" s="208"/>
      <c r="Q8" s="208"/>
      <c r="R8" s="208"/>
      <c r="S8" s="208" t="s">
        <v>7</v>
      </c>
      <c r="T8" s="208"/>
      <c r="U8" s="208"/>
      <c r="V8" s="208"/>
      <c r="W8" s="208"/>
      <c r="X8" s="208" t="s">
        <v>9</v>
      </c>
      <c r="Y8" s="208"/>
      <c r="Z8" s="208"/>
      <c r="AA8" s="208"/>
      <c r="AB8" s="208"/>
      <c r="AC8" s="208" t="s">
        <v>11</v>
      </c>
      <c r="AD8" s="208"/>
      <c r="AE8" s="208"/>
      <c r="AF8" s="207"/>
    </row>
    <row r="9" spans="1:32" ht="54" customHeight="1">
      <c r="A9" s="191" t="s">
        <v>15</v>
      </c>
      <c r="B9" s="191"/>
      <c r="C9" s="191"/>
      <c r="D9" s="191"/>
      <c r="E9" s="191"/>
      <c r="F9" s="191"/>
      <c r="G9" s="191"/>
      <c r="H9" s="19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</row>
    <row r="10" spans="1:32" ht="54" customHeight="1">
      <c r="A10" s="191" t="s">
        <v>158</v>
      </c>
      <c r="B10" s="191"/>
      <c r="C10" s="191"/>
      <c r="D10" s="191"/>
      <c r="E10" s="191"/>
      <c r="F10" s="191"/>
      <c r="G10" s="191"/>
      <c r="H10" s="191"/>
      <c r="I10" s="109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3"/>
    </row>
    <row r="11" spans="1:32" ht="18" customHeight="1">
      <c r="A11" s="194" t="s">
        <v>159</v>
      </c>
      <c r="B11" s="195"/>
      <c r="C11" s="195"/>
      <c r="D11" s="196" t="s">
        <v>160</v>
      </c>
      <c r="E11" s="196"/>
      <c r="F11" s="196"/>
      <c r="G11" s="196"/>
      <c r="H11" s="197"/>
      <c r="I11" s="201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3"/>
    </row>
    <row r="12" spans="1:32" ht="18" customHeight="1">
      <c r="A12" s="202"/>
      <c r="B12" s="177"/>
      <c r="C12" s="177"/>
      <c r="D12" s="174"/>
      <c r="E12" s="174"/>
      <c r="F12" s="174"/>
      <c r="G12" s="174"/>
      <c r="H12" s="198"/>
      <c r="I12" s="20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3"/>
    </row>
    <row r="13" spans="1:32" ht="18" customHeight="1">
      <c r="A13" s="204" t="s">
        <v>161</v>
      </c>
      <c r="B13" s="199"/>
      <c r="C13" s="199"/>
      <c r="D13" s="199"/>
      <c r="E13" s="199"/>
      <c r="F13" s="199"/>
      <c r="G13" s="199"/>
      <c r="H13" s="200"/>
      <c r="I13" s="203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3"/>
    </row>
    <row r="14" spans="1:32" ht="54" customHeight="1">
      <c r="A14" s="191" t="s">
        <v>162</v>
      </c>
      <c r="B14" s="191"/>
      <c r="C14" s="191"/>
      <c r="D14" s="191"/>
      <c r="E14" s="191"/>
      <c r="F14" s="191"/>
      <c r="G14" s="191"/>
      <c r="H14" s="191"/>
      <c r="I14" s="109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3"/>
    </row>
    <row r="15" spans="1:32" ht="18" customHeight="1">
      <c r="A15" s="88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0"/>
    </row>
    <row r="16" spans="1:32" ht="18" customHeight="1">
      <c r="A16" s="88"/>
      <c r="B16" s="95" t="s">
        <v>163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0"/>
    </row>
    <row r="17" spans="1:32" ht="18" customHeight="1">
      <c r="A17" s="88"/>
      <c r="B17" s="141" t="s">
        <v>206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0"/>
    </row>
    <row r="18" spans="1:32" ht="18" customHeight="1">
      <c r="A18" s="138" t="s">
        <v>213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0"/>
    </row>
    <row r="19" spans="1:32" ht="18" customHeight="1">
      <c r="A19" s="88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0"/>
    </row>
    <row r="20" spans="1:32" ht="18" customHeight="1">
      <c r="A20" s="88"/>
      <c r="B20" s="89"/>
      <c r="C20" s="182" t="s">
        <v>217</v>
      </c>
      <c r="D20" s="177"/>
      <c r="E20" s="177"/>
      <c r="F20" s="177"/>
      <c r="G20" s="94" t="s">
        <v>7</v>
      </c>
      <c r="H20" s="177"/>
      <c r="I20" s="177"/>
      <c r="J20" s="94" t="s">
        <v>9</v>
      </c>
      <c r="K20" s="177"/>
      <c r="L20" s="177"/>
      <c r="M20" s="94" t="s">
        <v>140</v>
      </c>
      <c r="N20" s="89"/>
      <c r="O20" s="89"/>
      <c r="P20" s="89"/>
      <c r="Q20" s="89"/>
      <c r="R20" s="89"/>
      <c r="S20" s="89"/>
      <c r="T20" s="89"/>
      <c r="AF20" s="90"/>
    </row>
    <row r="21" spans="1:32" ht="18" customHeight="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8"/>
      <c r="S21" s="98"/>
      <c r="T21" s="98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0"/>
    </row>
    <row r="22" spans="1:32" ht="18" customHeight="1">
      <c r="A22" s="88"/>
      <c r="B22" s="89"/>
      <c r="C22" s="89"/>
      <c r="D22" s="89"/>
      <c r="E22" s="89"/>
      <c r="F22" s="89"/>
      <c r="G22" s="89"/>
      <c r="H22" s="89"/>
      <c r="I22" s="89"/>
      <c r="J22" s="177" t="s">
        <v>152</v>
      </c>
      <c r="K22" s="177"/>
      <c r="L22" s="177"/>
      <c r="M22" s="177"/>
      <c r="N22" s="95"/>
      <c r="O22" s="95"/>
      <c r="P22" s="95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</row>
    <row r="23" spans="1:32" ht="18" customHeight="1">
      <c r="A23" s="88"/>
      <c r="B23" s="89"/>
      <c r="C23" s="89"/>
      <c r="D23" s="89"/>
      <c r="E23" s="89"/>
      <c r="F23" s="89"/>
      <c r="G23" s="89"/>
      <c r="H23" s="89"/>
      <c r="I23" s="89"/>
      <c r="J23" s="94"/>
      <c r="K23" s="94"/>
      <c r="L23" s="94"/>
      <c r="M23" s="94"/>
      <c r="N23" s="95"/>
      <c r="O23" s="95"/>
      <c r="P23" s="95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</row>
    <row r="24" spans="1:32" ht="18" customHeight="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174" t="s">
        <v>28</v>
      </c>
      <c r="L24" s="174"/>
      <c r="M24" s="174"/>
      <c r="N24" s="174"/>
      <c r="O24" s="174"/>
      <c r="P24" s="174"/>
      <c r="Q24" s="89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03"/>
      <c r="AF24" s="90"/>
    </row>
    <row r="25" spans="1:32" ht="18" customHeight="1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93"/>
      <c r="L25" s="93"/>
      <c r="M25" s="93"/>
      <c r="N25" s="93"/>
      <c r="O25" s="93"/>
      <c r="P25" s="93"/>
      <c r="Q25" s="93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103"/>
      <c r="AF25" s="90"/>
    </row>
    <row r="26" spans="1:32" ht="18" customHeight="1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174" t="s">
        <v>30</v>
      </c>
      <c r="L26" s="174"/>
      <c r="M26" s="174"/>
      <c r="N26" s="174"/>
      <c r="O26" s="174"/>
      <c r="P26" s="174"/>
      <c r="Q26" s="89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03"/>
      <c r="AF26" s="90"/>
    </row>
    <row r="27" spans="1:32" ht="18" customHeigh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93"/>
      <c r="L27" s="93"/>
      <c r="M27" s="93"/>
      <c r="N27" s="93"/>
      <c r="O27" s="93"/>
      <c r="P27" s="93"/>
      <c r="Q27" s="93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103"/>
      <c r="AF27" s="90"/>
    </row>
    <row r="28" spans="1:32" ht="18" customHeight="1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174" t="s">
        <v>32</v>
      </c>
      <c r="L28" s="174"/>
      <c r="M28" s="174"/>
      <c r="N28" s="174"/>
      <c r="O28" s="174"/>
      <c r="P28" s="174"/>
      <c r="Q28" s="89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52" t="s">
        <v>199</v>
      </c>
      <c r="AE28" s="104"/>
      <c r="AF28" s="90"/>
    </row>
    <row r="29" spans="1:32" ht="18" customHeight="1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</row>
    <row r="30" spans="1:32" ht="18" customHeight="1">
      <c r="A30" s="88"/>
      <c r="B30" s="89"/>
      <c r="C30" s="189" t="s">
        <v>153</v>
      </c>
      <c r="D30" s="189"/>
      <c r="E30" s="189"/>
      <c r="F30" s="93"/>
      <c r="G30" s="190" t="str">
        <f>着手届!K39</f>
        <v>西都市長　押川　修一郎　　</v>
      </c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51" t="s">
        <v>207</v>
      </c>
      <c r="S30" s="95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0"/>
    </row>
    <row r="31" spans="1:32" ht="18" customHeight="1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7"/>
    </row>
    <row r="32" spans="1:32" ht="18" customHeight="1">
      <c r="A32" s="87" t="s">
        <v>164</v>
      </c>
    </row>
  </sheetData>
  <mergeCells count="53">
    <mergeCell ref="N6:O6"/>
    <mergeCell ref="P6:R6"/>
    <mergeCell ref="X6:Y6"/>
    <mergeCell ref="Z6:AB6"/>
    <mergeCell ref="B2:AE3"/>
    <mergeCell ref="A4:H4"/>
    <mergeCell ref="I4:AF4"/>
    <mergeCell ref="A5:H5"/>
    <mergeCell ref="I5:AF5"/>
    <mergeCell ref="AC6:AD6"/>
    <mergeCell ref="J6:K6"/>
    <mergeCell ref="L6:M6"/>
    <mergeCell ref="A9:H9"/>
    <mergeCell ref="I9:AF9"/>
    <mergeCell ref="X8:Y8"/>
    <mergeCell ref="Z8:AB8"/>
    <mergeCell ref="A6:H8"/>
    <mergeCell ref="I6:I8"/>
    <mergeCell ref="S6:T6"/>
    <mergeCell ref="U6:W6"/>
    <mergeCell ref="S8:T8"/>
    <mergeCell ref="U8:W8"/>
    <mergeCell ref="A10:H10"/>
    <mergeCell ref="J10:AF10"/>
    <mergeCell ref="AF6:AF8"/>
    <mergeCell ref="J7:AD7"/>
    <mergeCell ref="J8:K8"/>
    <mergeCell ref="L8:M8"/>
    <mergeCell ref="N8:O8"/>
    <mergeCell ref="P8:R8"/>
    <mergeCell ref="AE6:AE8"/>
    <mergeCell ref="AC8:AD8"/>
    <mergeCell ref="A11:C11"/>
    <mergeCell ref="D11:H13"/>
    <mergeCell ref="I11:I13"/>
    <mergeCell ref="J11:AF13"/>
    <mergeCell ref="A12:C12"/>
    <mergeCell ref="A13:C13"/>
    <mergeCell ref="A14:H14"/>
    <mergeCell ref="J14:AF14"/>
    <mergeCell ref="C20:D20"/>
    <mergeCell ref="E20:F20"/>
    <mergeCell ref="H20:I20"/>
    <mergeCell ref="K20:L20"/>
    <mergeCell ref="K28:P28"/>
    <mergeCell ref="R28:AC28"/>
    <mergeCell ref="C30:E30"/>
    <mergeCell ref="J22:M22"/>
    <mergeCell ref="K24:P24"/>
    <mergeCell ref="R24:AD24"/>
    <mergeCell ref="K26:P26"/>
    <mergeCell ref="R26:AD26"/>
    <mergeCell ref="G30:Q3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9D09-B477-46F8-884B-FF25BAE91F96}">
  <dimension ref="A1:AG91"/>
  <sheetViews>
    <sheetView topLeftCell="A10" workbookViewId="0">
      <selection activeCell="G60" sqref="G60"/>
    </sheetView>
  </sheetViews>
  <sheetFormatPr defaultColWidth="2.625" defaultRowHeight="9.9499999999999993" customHeight="1"/>
  <cols>
    <col min="1" max="16384" width="2.625" style="87"/>
  </cols>
  <sheetData>
    <row r="1" spans="1:33" ht="9.9499999999999993" customHeight="1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3" ht="9.9499999999999993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33" ht="9.9499999999999993" customHeight="1">
      <c r="A3" s="222" t="s">
        <v>165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</row>
    <row r="4" spans="1:33" ht="9.9499999999999993" customHeigh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</row>
    <row r="5" spans="1:33" ht="9.9499999999999993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</row>
    <row r="6" spans="1:33" ht="9.9499999999999993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</row>
    <row r="7" spans="1:33" ht="9.9499999999999993" customHeight="1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</row>
    <row r="8" spans="1:33" ht="9.9499999999999993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3" ht="9.9499999999999993" customHeight="1">
      <c r="B9" s="111"/>
      <c r="C9" s="111"/>
      <c r="D9" s="111"/>
      <c r="E9" s="111"/>
      <c r="F9" s="111"/>
      <c r="G9" s="111"/>
      <c r="H9" s="111"/>
      <c r="I9" s="111"/>
      <c r="J9" s="111"/>
      <c r="L9" s="111"/>
      <c r="M9" s="111"/>
      <c r="N9" s="220" t="s">
        <v>30</v>
      </c>
      <c r="O9" s="220"/>
      <c r="P9" s="220"/>
      <c r="Q9" s="220"/>
      <c r="R9" s="220"/>
      <c r="S9" s="220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</row>
    <row r="10" spans="1:33" ht="9.9499999999999993" customHeight="1"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220"/>
      <c r="O10" s="220"/>
      <c r="P10" s="220"/>
      <c r="Q10" s="220"/>
      <c r="R10" s="220"/>
      <c r="S10" s="220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</row>
    <row r="11" spans="1:33" ht="9.9499999999999993" customHeight="1">
      <c r="B11" s="111"/>
      <c r="C11" s="111"/>
      <c r="D11" s="111"/>
      <c r="E11" s="111"/>
      <c r="F11" s="111"/>
      <c r="G11" s="111"/>
      <c r="H11" s="111"/>
      <c r="I11" s="111"/>
      <c r="J11" s="111"/>
      <c r="K11" s="220" t="s">
        <v>166</v>
      </c>
      <c r="L11" s="220"/>
      <c r="M11" s="220"/>
      <c r="N11" s="112"/>
      <c r="O11" s="112"/>
      <c r="P11" s="112"/>
      <c r="Q11" s="112"/>
      <c r="R11" s="112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</row>
    <row r="12" spans="1:33" ht="9.9499999999999993" customHeight="1">
      <c r="B12" s="111"/>
      <c r="C12" s="111"/>
      <c r="D12" s="111"/>
      <c r="E12" s="111"/>
      <c r="F12" s="111"/>
      <c r="G12" s="111"/>
      <c r="H12" s="111"/>
      <c r="I12" s="111"/>
      <c r="J12" s="111"/>
      <c r="K12" s="220"/>
      <c r="L12" s="220"/>
      <c r="M12" s="220"/>
      <c r="N12" s="112"/>
      <c r="O12" s="112"/>
      <c r="P12" s="112"/>
      <c r="Q12" s="112"/>
      <c r="R12" s="112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</row>
    <row r="13" spans="1:33" ht="9.9499999999999993" customHeight="1">
      <c r="B13" s="111"/>
      <c r="C13" s="111"/>
      <c r="D13" s="111"/>
      <c r="E13" s="111"/>
      <c r="F13" s="111"/>
      <c r="G13" s="111"/>
      <c r="H13" s="111"/>
      <c r="I13" s="111"/>
      <c r="J13" s="111"/>
      <c r="L13" s="111"/>
      <c r="M13" s="111"/>
      <c r="N13" s="220" t="s">
        <v>32</v>
      </c>
      <c r="O13" s="220"/>
      <c r="P13" s="220"/>
      <c r="Q13" s="220"/>
      <c r="R13" s="220"/>
      <c r="S13" s="220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 t="s">
        <v>33</v>
      </c>
      <c r="AF13" s="221"/>
    </row>
    <row r="14" spans="1:33" ht="9.9499999999999993" customHeight="1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220"/>
      <c r="O14" s="220"/>
      <c r="P14" s="220"/>
      <c r="Q14" s="220"/>
      <c r="R14" s="220"/>
      <c r="S14" s="220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</row>
    <row r="15" spans="1:33" ht="9.9499999999999993" customHeight="1">
      <c r="A15" s="113"/>
      <c r="B15" s="113"/>
      <c r="C15" s="113"/>
      <c r="D15" s="113"/>
      <c r="E15" s="113"/>
      <c r="F15" s="113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</row>
    <row r="16" spans="1:33" ht="9.9499999999999993" customHeight="1">
      <c r="A16" s="113"/>
      <c r="B16" s="113"/>
      <c r="C16" s="113"/>
      <c r="D16" s="113"/>
      <c r="E16" s="113"/>
      <c r="F16" s="113"/>
      <c r="G16" s="114"/>
      <c r="H16" s="114"/>
      <c r="I16" s="114"/>
      <c r="J16" s="114"/>
      <c r="K16" s="220"/>
      <c r="L16" s="220"/>
      <c r="M16" s="220"/>
      <c r="N16" s="220"/>
      <c r="O16" s="220"/>
      <c r="P16" s="11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</row>
    <row r="17" spans="1:33" ht="9.9499999999999993" customHeight="1">
      <c r="A17" s="113"/>
      <c r="B17" s="113"/>
      <c r="C17" s="113"/>
      <c r="D17" s="113"/>
      <c r="E17" s="113"/>
      <c r="F17" s="113"/>
      <c r="G17" s="114"/>
      <c r="H17" s="114"/>
      <c r="I17" s="114"/>
      <c r="J17" s="114"/>
      <c r="K17" s="220"/>
      <c r="L17" s="220"/>
      <c r="M17" s="220"/>
      <c r="N17" s="220"/>
      <c r="O17" s="22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</row>
    <row r="18" spans="1:33" ht="9.9499999999999993" customHeigh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220" t="s">
        <v>167</v>
      </c>
      <c r="L18" s="220"/>
      <c r="M18" s="220"/>
      <c r="N18" s="220"/>
      <c r="O18" s="220"/>
      <c r="P18" s="220" t="s">
        <v>168</v>
      </c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110"/>
    </row>
    <row r="19" spans="1:33" ht="9.9499999999999993" customHeight="1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110"/>
    </row>
    <row r="20" spans="1:33" ht="9.9499999999999993" customHeight="1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220"/>
      <c r="L20" s="220"/>
      <c r="M20" s="220"/>
      <c r="N20" s="220"/>
      <c r="O20" s="220"/>
      <c r="P20" s="110"/>
      <c r="Q20" s="110"/>
      <c r="R20" s="110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0"/>
    </row>
    <row r="21" spans="1:33" ht="9.9499999999999993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220"/>
      <c r="L21" s="220"/>
      <c r="M21" s="220"/>
      <c r="N21" s="220"/>
      <c r="O21" s="22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3" ht="9.9499999999999993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</row>
    <row r="23" spans="1:33" ht="9.9499999999999993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220" t="s">
        <v>169</v>
      </c>
      <c r="L23" s="220"/>
      <c r="M23" s="220"/>
      <c r="N23" s="220"/>
      <c r="O23" s="220"/>
      <c r="P23" s="89"/>
      <c r="Q23" s="89"/>
      <c r="R23" s="89"/>
      <c r="S23" s="218" t="s">
        <v>220</v>
      </c>
      <c r="T23" s="218"/>
      <c r="U23" s="177"/>
      <c r="V23" s="177"/>
      <c r="W23" s="177" t="s">
        <v>7</v>
      </c>
      <c r="X23" s="177"/>
      <c r="Y23" s="177"/>
      <c r="Z23" s="177"/>
      <c r="AA23" s="177" t="s">
        <v>9</v>
      </c>
      <c r="AB23" s="177"/>
      <c r="AC23" s="177"/>
      <c r="AD23" s="177"/>
      <c r="AE23" s="189" t="s">
        <v>11</v>
      </c>
      <c r="AF23" s="189"/>
    </row>
    <row r="24" spans="1:33" ht="9.9499999999999993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220"/>
      <c r="L24" s="220"/>
      <c r="M24" s="220"/>
      <c r="N24" s="220"/>
      <c r="O24" s="220"/>
      <c r="P24" s="89"/>
      <c r="Q24" s="89"/>
      <c r="R24" s="89"/>
      <c r="S24" s="218"/>
      <c r="T24" s="218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89"/>
      <c r="AF24" s="189"/>
    </row>
    <row r="25" spans="1:33" ht="9.9499999999999993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6" spans="1:33" ht="9.9499999999999993" customHeight="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</row>
    <row r="27" spans="1:33" ht="9.9499999999999993" customHeight="1">
      <c r="A27" s="220" t="s">
        <v>170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</row>
    <row r="28" spans="1:33" ht="9.9499999999999993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</row>
    <row r="29" spans="1:33" ht="9.9499999999999993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</row>
    <row r="30" spans="1:33" ht="9.9499999999999993" customHeight="1">
      <c r="A30" s="89"/>
      <c r="B30" s="89"/>
      <c r="C30" s="89"/>
      <c r="D30" s="89"/>
      <c r="E30" s="218" t="s">
        <v>221</v>
      </c>
      <c r="F30" s="218"/>
      <c r="G30" s="177"/>
      <c r="H30" s="177"/>
      <c r="I30" s="177" t="s">
        <v>7</v>
      </c>
      <c r="J30" s="177"/>
      <c r="K30" s="177"/>
      <c r="L30" s="177"/>
      <c r="M30" s="177" t="s">
        <v>9</v>
      </c>
      <c r="N30" s="177"/>
      <c r="O30" s="177"/>
      <c r="P30" s="177"/>
      <c r="Q30" s="189" t="s">
        <v>11</v>
      </c>
      <c r="R30" s="189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</row>
    <row r="31" spans="1:33" ht="9.9499999999999993" customHeight="1">
      <c r="A31" s="89"/>
      <c r="B31" s="89"/>
      <c r="C31" s="89"/>
      <c r="D31" s="89"/>
      <c r="E31" s="218"/>
      <c r="F31" s="218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89"/>
      <c r="R31" s="189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</row>
    <row r="32" spans="1:33" ht="9.9499999999999993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</row>
    <row r="33" spans="1:33" ht="9.9499999999999993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</row>
    <row r="34" spans="1:33" ht="9.9499999999999993" customHeight="1">
      <c r="A34" s="220" t="s">
        <v>171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</row>
    <row r="35" spans="1:33" ht="9.9499999999999993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</row>
    <row r="36" spans="1:33" ht="9.9499999999999993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</row>
    <row r="37" spans="1:33" ht="9.9499999999999993" customHeight="1">
      <c r="A37" s="89"/>
      <c r="B37" s="89"/>
      <c r="C37" s="89"/>
      <c r="D37" s="89"/>
      <c r="E37" s="218" t="s">
        <v>221</v>
      </c>
      <c r="F37" s="218"/>
      <c r="G37" s="177"/>
      <c r="H37" s="177"/>
      <c r="I37" s="177" t="s">
        <v>7</v>
      </c>
      <c r="J37" s="177"/>
      <c r="K37" s="177"/>
      <c r="L37" s="177"/>
      <c r="M37" s="177" t="s">
        <v>9</v>
      </c>
      <c r="N37" s="177"/>
      <c r="O37" s="177"/>
      <c r="P37" s="177"/>
      <c r="Q37" s="189" t="s">
        <v>11</v>
      </c>
      <c r="R37" s="189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</row>
    <row r="38" spans="1:33" ht="9.9499999999999993" customHeight="1">
      <c r="A38" s="89"/>
      <c r="B38" s="89"/>
      <c r="C38" s="89"/>
      <c r="D38" s="89"/>
      <c r="E38" s="218"/>
      <c r="F38" s="218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89"/>
      <c r="R38" s="189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spans="1:33" ht="9.9499999999999993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</row>
    <row r="40" spans="1:33" ht="9.9499999999999993" customHeight="1">
      <c r="A40" s="89"/>
      <c r="B40" s="89"/>
      <c r="C40" s="89"/>
      <c r="D40" s="89"/>
      <c r="E40" s="218" t="s">
        <v>221</v>
      </c>
      <c r="F40" s="218"/>
      <c r="G40" s="177"/>
      <c r="H40" s="177"/>
      <c r="I40" s="177" t="s">
        <v>7</v>
      </c>
      <c r="J40" s="177"/>
      <c r="K40" s="177"/>
      <c r="L40" s="177"/>
      <c r="M40" s="177" t="s">
        <v>9</v>
      </c>
      <c r="N40" s="177"/>
      <c r="O40" s="177"/>
      <c r="P40" s="177"/>
      <c r="Q40" s="189" t="s">
        <v>11</v>
      </c>
      <c r="R40" s="189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</row>
    <row r="41" spans="1:33" ht="9.9499999999999993" customHeight="1">
      <c r="A41" s="89"/>
      <c r="B41" s="89"/>
      <c r="C41" s="89"/>
      <c r="D41" s="89"/>
      <c r="E41" s="218"/>
      <c r="F41" s="218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89"/>
      <c r="R41" s="189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spans="1:33" ht="9.9499999999999993" customHeight="1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</row>
    <row r="43" spans="1:33" ht="9.9499999999999993" customHeight="1">
      <c r="A43" s="89"/>
      <c r="B43" s="89"/>
      <c r="C43" s="89"/>
      <c r="D43" s="89"/>
      <c r="E43" s="218" t="s">
        <v>221</v>
      </c>
      <c r="F43" s="218"/>
      <c r="G43" s="177"/>
      <c r="H43" s="177"/>
      <c r="I43" s="177" t="s">
        <v>7</v>
      </c>
      <c r="J43" s="177"/>
      <c r="K43" s="177"/>
      <c r="L43" s="177"/>
      <c r="M43" s="177" t="s">
        <v>9</v>
      </c>
      <c r="N43" s="177"/>
      <c r="O43" s="177"/>
      <c r="P43" s="177"/>
      <c r="Q43" s="189" t="s">
        <v>11</v>
      </c>
      <c r="R43" s="189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</row>
    <row r="44" spans="1:33" ht="9.9499999999999993" customHeight="1">
      <c r="A44" s="89"/>
      <c r="B44" s="89"/>
      <c r="C44" s="89"/>
      <c r="D44" s="89"/>
      <c r="E44" s="218"/>
      <c r="F44" s="218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89"/>
      <c r="R44" s="189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spans="1:33" ht="9.9499999999999993" customHeight="1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</row>
    <row r="46" spans="1:33" ht="9.9499999999999993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</row>
    <row r="47" spans="1:33" ht="9.9499999999999993" customHeight="1">
      <c r="A47" s="220" t="s">
        <v>172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</row>
    <row r="48" spans="1:33" ht="9.9499999999999993" customHeight="1">
      <c r="A48" s="220"/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</row>
    <row r="49" spans="1:33" ht="9.9499999999999993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1:33" ht="9.9499999999999993" customHeight="1">
      <c r="A50" s="220" t="s">
        <v>173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 t="s">
        <v>174</v>
      </c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</row>
    <row r="51" spans="1:33" ht="9.9499999999999993" customHeight="1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</row>
    <row r="52" spans="1:33" ht="9.9499999999999993" customHeight="1">
      <c r="A52" s="177" t="s">
        <v>156</v>
      </c>
      <c r="B52" s="177"/>
      <c r="C52" s="218" t="s">
        <v>216</v>
      </c>
      <c r="D52" s="218"/>
      <c r="E52" s="177"/>
      <c r="F52" s="177"/>
      <c r="G52" s="177" t="s">
        <v>7</v>
      </c>
      <c r="H52" s="177"/>
      <c r="I52" s="177"/>
      <c r="J52" s="177"/>
      <c r="K52" s="177" t="s">
        <v>9</v>
      </c>
      <c r="L52" s="177"/>
      <c r="M52" s="177"/>
      <c r="N52" s="177"/>
      <c r="O52" s="189" t="s">
        <v>11</v>
      </c>
      <c r="P52" s="189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</row>
    <row r="53" spans="1:33" ht="9.9499999999999993" customHeight="1">
      <c r="A53" s="177"/>
      <c r="B53" s="177"/>
      <c r="C53" s="218"/>
      <c r="D53" s="218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89"/>
      <c r="P53" s="189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</row>
    <row r="54" spans="1:33" ht="9.9499999999999993" customHeight="1">
      <c r="A54" s="177" t="s">
        <v>175</v>
      </c>
      <c r="B54" s="177"/>
      <c r="C54" s="218" t="s">
        <v>216</v>
      </c>
      <c r="D54" s="218"/>
      <c r="E54" s="177"/>
      <c r="F54" s="177"/>
      <c r="G54" s="177" t="s">
        <v>7</v>
      </c>
      <c r="H54" s="177"/>
      <c r="I54" s="177"/>
      <c r="J54" s="177"/>
      <c r="K54" s="177" t="s">
        <v>9</v>
      </c>
      <c r="L54" s="177"/>
      <c r="M54" s="177"/>
      <c r="N54" s="177"/>
      <c r="O54" s="189" t="s">
        <v>11</v>
      </c>
      <c r="P54" s="189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</row>
    <row r="55" spans="1:33" ht="9.9499999999999993" customHeight="1">
      <c r="A55" s="177"/>
      <c r="B55" s="177"/>
      <c r="C55" s="218"/>
      <c r="D55" s="218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89"/>
      <c r="P55" s="189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spans="1:33" ht="9.9499999999999993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</row>
    <row r="57" spans="1:33" ht="9.9499999999999993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</row>
    <row r="58" spans="1:33" ht="9.9499999999999993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</row>
    <row r="59" spans="1:33" ht="9.9499999999999993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</row>
    <row r="60" spans="1:33" ht="9.9499999999999993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</row>
    <row r="61" spans="1:33" ht="9.9499999999999993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</row>
    <row r="62" spans="1:33" ht="9.9499999999999993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</row>
    <row r="63" spans="1:33" ht="9.9499999999999993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</row>
    <row r="64" spans="1:33" ht="9.9499999999999993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</row>
    <row r="65" spans="1:33" ht="9.9499999999999993" customHeight="1">
      <c r="A65" s="115"/>
      <c r="B65" s="177" t="s">
        <v>176</v>
      </c>
      <c r="C65" s="177"/>
      <c r="D65" s="177"/>
      <c r="E65" s="177"/>
      <c r="F65" s="177"/>
      <c r="G65" s="177"/>
      <c r="H65" s="115"/>
      <c r="I65" s="115"/>
      <c r="J65" s="115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</row>
    <row r="66" spans="1:33" ht="9.9499999999999993" customHeight="1">
      <c r="A66" s="115"/>
      <c r="B66" s="177"/>
      <c r="C66" s="177"/>
      <c r="D66" s="177"/>
      <c r="E66" s="177"/>
      <c r="F66" s="177"/>
      <c r="G66" s="177"/>
      <c r="H66" s="115"/>
      <c r="I66" s="115"/>
      <c r="J66" s="115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</row>
    <row r="67" spans="1:33" ht="9.9499999999999993" customHeight="1">
      <c r="A67" s="89"/>
      <c r="B67" s="219" t="s">
        <v>177</v>
      </c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94"/>
    </row>
    <row r="68" spans="1:33" ht="9.9499999999999993" customHeight="1">
      <c r="A68" s="8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94"/>
    </row>
    <row r="69" spans="1:33" ht="9.9499999999999993" customHeight="1">
      <c r="A69" s="89"/>
      <c r="B69" s="219" t="s">
        <v>178</v>
      </c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94"/>
    </row>
    <row r="70" spans="1:33" ht="9.9499999999999993" customHeight="1">
      <c r="A70" s="98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94"/>
    </row>
    <row r="71" spans="1:33" ht="9.9499999999999993" customHeight="1">
      <c r="A71" s="98"/>
      <c r="B71" s="219" t="s">
        <v>179</v>
      </c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94"/>
    </row>
    <row r="72" spans="1:33" ht="9.9499999999999993" customHeight="1">
      <c r="A72" s="98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94"/>
    </row>
    <row r="73" spans="1:33" ht="9.9499999999999993" customHeight="1">
      <c r="A73" s="98"/>
      <c r="B73" s="98"/>
      <c r="C73" s="98"/>
      <c r="D73" s="98"/>
      <c r="E73" s="98"/>
      <c r="F73" s="98"/>
      <c r="G73" s="98"/>
      <c r="H73" s="94"/>
      <c r="I73" s="94"/>
      <c r="J73" s="94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94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94"/>
    </row>
    <row r="74" spans="1:33" ht="9.9499999999999993" customHeight="1">
      <c r="A74" s="98"/>
      <c r="B74" s="219" t="s">
        <v>180</v>
      </c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94"/>
    </row>
    <row r="75" spans="1:33" ht="9.9499999999999993" customHeight="1">
      <c r="A75" s="98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94"/>
    </row>
    <row r="76" spans="1:33" ht="9.9499999999999993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3" ht="9.9499999999999993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</row>
    <row r="78" spans="1:33" ht="9.9499999999999993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</row>
    <row r="79" spans="1:33" ht="9.9499999999999993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</row>
    <row r="80" spans="1:33" ht="9.9499999999999993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4"/>
      <c r="AF80" s="94"/>
      <c r="AG80" s="94"/>
    </row>
    <row r="81" spans="1:33" ht="9.9499999999999993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</row>
    <row r="82" spans="1:33" ht="9.9499999999999993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</row>
    <row r="83" spans="1:33" ht="9.9499999999999993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</row>
    <row r="84" spans="1:33" ht="9.9499999999999993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</row>
    <row r="85" spans="1:33" ht="9.9499999999999993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</row>
    <row r="86" spans="1:33" ht="9.9499999999999993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</row>
    <row r="87" spans="1:33" ht="9.9499999999999993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</row>
    <row r="88" spans="1:33" ht="9.9499999999999993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</row>
    <row r="89" spans="1:33" ht="9.9499999999999993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</row>
    <row r="90" spans="1:33" ht="9.9499999999999993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</row>
    <row r="91" spans="1:33" ht="9.9499999999999993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</row>
  </sheetData>
  <mergeCells count="81">
    <mergeCell ref="AE13:AF14"/>
    <mergeCell ref="A1:AG2"/>
    <mergeCell ref="A3:AG4"/>
    <mergeCell ref="A5:AG6"/>
    <mergeCell ref="N9:S10"/>
    <mergeCell ref="T9:AG10"/>
    <mergeCell ref="K16:O17"/>
    <mergeCell ref="K18:O19"/>
    <mergeCell ref="P18:R19"/>
    <mergeCell ref="S18:AD19"/>
    <mergeCell ref="K11:M12"/>
    <mergeCell ref="N13:S14"/>
    <mergeCell ref="T13:AD14"/>
    <mergeCell ref="Y23:Z24"/>
    <mergeCell ref="AA23:AB24"/>
    <mergeCell ref="AC23:AD24"/>
    <mergeCell ref="K20:O21"/>
    <mergeCell ref="K23:O24"/>
    <mergeCell ref="U23:V24"/>
    <mergeCell ref="S23:T24"/>
    <mergeCell ref="AE23:AF24"/>
    <mergeCell ref="A27:AG28"/>
    <mergeCell ref="G30:H31"/>
    <mergeCell ref="I30:J31"/>
    <mergeCell ref="K30:L31"/>
    <mergeCell ref="M30:N31"/>
    <mergeCell ref="O30:P31"/>
    <mergeCell ref="Q30:R31"/>
    <mergeCell ref="S30:AG31"/>
    <mergeCell ref="W23:X24"/>
    <mergeCell ref="A34:AG35"/>
    <mergeCell ref="G37:H38"/>
    <mergeCell ref="I37:J38"/>
    <mergeCell ref="K37:L38"/>
    <mergeCell ref="M37:N38"/>
    <mergeCell ref="O37:P38"/>
    <mergeCell ref="Q37:R38"/>
    <mergeCell ref="S37:AG38"/>
    <mergeCell ref="M40:N41"/>
    <mergeCell ref="O40:P41"/>
    <mergeCell ref="Q40:R41"/>
    <mergeCell ref="S40:AG41"/>
    <mergeCell ref="G40:H41"/>
    <mergeCell ref="I40:J41"/>
    <mergeCell ref="K40:L41"/>
    <mergeCell ref="M43:N44"/>
    <mergeCell ref="O43:P44"/>
    <mergeCell ref="Q43:R44"/>
    <mergeCell ref="S43:AG44"/>
    <mergeCell ref="G43:H44"/>
    <mergeCell ref="I43:J44"/>
    <mergeCell ref="K43:L44"/>
    <mergeCell ref="A47:AG48"/>
    <mergeCell ref="A50:P51"/>
    <mergeCell ref="Q50:AG51"/>
    <mergeCell ref="A52:B53"/>
    <mergeCell ref="C52:D53"/>
    <mergeCell ref="E52:F53"/>
    <mergeCell ref="G52:H53"/>
    <mergeCell ref="I52:J53"/>
    <mergeCell ref="K52:L53"/>
    <mergeCell ref="M52:N53"/>
    <mergeCell ref="O52:P53"/>
    <mergeCell ref="A54:B55"/>
    <mergeCell ref="C54:D55"/>
    <mergeCell ref="E54:F55"/>
    <mergeCell ref="G54:H55"/>
    <mergeCell ref="I54:J55"/>
    <mergeCell ref="K54:L55"/>
    <mergeCell ref="M54:N55"/>
    <mergeCell ref="O54:P55"/>
    <mergeCell ref="E30:F31"/>
    <mergeCell ref="E37:F38"/>
    <mergeCell ref="E43:F44"/>
    <mergeCell ref="E40:F41"/>
    <mergeCell ref="B71:AF72"/>
    <mergeCell ref="B74:AF75"/>
    <mergeCell ref="Q54:AG55"/>
    <mergeCell ref="B65:G66"/>
    <mergeCell ref="B67:AF68"/>
    <mergeCell ref="B69:AF70"/>
  </mergeCells>
  <phoneticPr fontId="2"/>
  <dataValidations count="1">
    <dataValidation type="list" allowBlank="1" showInputMessage="1" showErrorMessage="1" sqref="S23:T24 E30:F31 E37:F38 E43:F44 E40:F41 C52:D55" xr:uid="{D0F99A2C-BBBC-432A-8312-A500E49C6E4F}">
      <formula1>"昭和,平成,令和"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F027-2E9B-442E-B38C-22B14192886E}">
  <dimension ref="A1:AH42"/>
  <sheetViews>
    <sheetView zoomScale="85" zoomScaleNormal="85" workbookViewId="0">
      <selection activeCell="Y38" sqref="Y38"/>
    </sheetView>
  </sheetViews>
  <sheetFormatPr defaultColWidth="2.625" defaultRowHeight="18" customHeight="1"/>
  <cols>
    <col min="1" max="16384" width="2.625" style="87"/>
  </cols>
  <sheetData>
    <row r="1" spans="1:34" ht="24">
      <c r="A1" s="89"/>
      <c r="B1" s="186" t="s">
        <v>181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89"/>
    </row>
    <row r="2" spans="1:34" ht="18" customHeight="1">
      <c r="A2" s="89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89"/>
    </row>
    <row r="3" spans="1:34" ht="18" customHeight="1">
      <c r="A3" s="8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89"/>
    </row>
    <row r="4" spans="1:34" ht="18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</row>
    <row r="5" spans="1:34" ht="18" customHeight="1">
      <c r="A5" s="89"/>
      <c r="B5" s="92" t="s">
        <v>182</v>
      </c>
      <c r="C5" s="174" t="s">
        <v>133</v>
      </c>
      <c r="D5" s="174"/>
      <c r="E5" s="174"/>
      <c r="F5" s="174"/>
      <c r="G5" s="174"/>
      <c r="H5" s="174"/>
      <c r="I5" s="174"/>
      <c r="J5" s="174"/>
      <c r="K5" s="177" t="s">
        <v>134</v>
      </c>
      <c r="L5" s="177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89"/>
    </row>
    <row r="6" spans="1:34" ht="18" customHeight="1">
      <c r="A6" s="89"/>
      <c r="B6" s="89"/>
      <c r="C6" s="93"/>
      <c r="D6" s="93"/>
      <c r="E6" s="93"/>
      <c r="F6" s="93"/>
      <c r="G6" s="93"/>
      <c r="H6" s="93"/>
      <c r="I6" s="93"/>
      <c r="J6" s="93"/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89"/>
    </row>
    <row r="7" spans="1:34" ht="18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</row>
    <row r="8" spans="1:34" ht="18" customHeight="1">
      <c r="A8" s="89"/>
      <c r="B8" s="92" t="s">
        <v>135</v>
      </c>
      <c r="C8" s="174" t="s">
        <v>136</v>
      </c>
      <c r="D8" s="174"/>
      <c r="E8" s="174"/>
      <c r="F8" s="174"/>
      <c r="G8" s="174"/>
      <c r="H8" s="174"/>
      <c r="I8" s="174"/>
      <c r="J8" s="174"/>
      <c r="K8" s="177" t="s">
        <v>137</v>
      </c>
      <c r="L8" s="177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89"/>
    </row>
    <row r="9" spans="1:34" ht="18" customHeight="1">
      <c r="A9" s="89"/>
      <c r="B9" s="89"/>
      <c r="C9" s="93"/>
      <c r="D9" s="93"/>
      <c r="E9" s="93"/>
      <c r="F9" s="93"/>
      <c r="G9" s="93"/>
      <c r="H9" s="93"/>
      <c r="I9" s="93"/>
      <c r="J9" s="93"/>
      <c r="K9" s="89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89"/>
      <c r="Z9" s="89"/>
      <c r="AA9" s="89"/>
      <c r="AB9" s="89"/>
      <c r="AC9" s="89"/>
      <c r="AD9" s="89"/>
      <c r="AE9" s="89"/>
      <c r="AF9" s="89"/>
    </row>
    <row r="10" spans="1:34" ht="18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4" ht="18" customHeight="1">
      <c r="A11" s="89"/>
      <c r="B11" s="92" t="s">
        <v>4</v>
      </c>
      <c r="C11" s="174" t="s">
        <v>5</v>
      </c>
      <c r="D11" s="174"/>
      <c r="E11" s="174"/>
      <c r="F11" s="174"/>
      <c r="G11" s="174"/>
      <c r="H11" s="174"/>
      <c r="I11" s="174"/>
      <c r="J11" s="174"/>
      <c r="K11" s="177" t="s">
        <v>183</v>
      </c>
      <c r="L11" s="177"/>
      <c r="M11" s="94"/>
      <c r="N11" s="94"/>
      <c r="O11" s="177" t="s">
        <v>217</v>
      </c>
      <c r="P11" s="177"/>
      <c r="Q11" s="184"/>
      <c r="R11" s="184"/>
      <c r="S11" s="94" t="s">
        <v>7</v>
      </c>
      <c r="T11" s="184"/>
      <c r="U11" s="184"/>
      <c r="V11" s="94" t="s">
        <v>9</v>
      </c>
      <c r="W11" s="184"/>
      <c r="X11" s="184"/>
      <c r="Y11" s="94" t="s">
        <v>140</v>
      </c>
      <c r="Z11" s="94"/>
      <c r="AA11" s="89"/>
      <c r="AB11" s="89"/>
      <c r="AC11" s="89"/>
      <c r="AD11" s="89"/>
      <c r="AE11" s="89"/>
      <c r="AF11" s="89"/>
      <c r="AG11" s="89"/>
      <c r="AH11" s="89"/>
    </row>
    <row r="12" spans="1:34" ht="18" customHeight="1">
      <c r="A12" s="89"/>
      <c r="B12" s="92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177" t="s">
        <v>217</v>
      </c>
      <c r="P12" s="177"/>
      <c r="Q12" s="184"/>
      <c r="R12" s="184"/>
      <c r="S12" s="94" t="s">
        <v>7</v>
      </c>
      <c r="T12" s="184"/>
      <c r="U12" s="184"/>
      <c r="V12" s="94" t="s">
        <v>9</v>
      </c>
      <c r="W12" s="184"/>
      <c r="X12" s="184"/>
      <c r="Y12" s="94" t="s">
        <v>140</v>
      </c>
      <c r="Z12" s="94"/>
      <c r="AA12" s="89"/>
      <c r="AB12" s="89"/>
      <c r="AC12" s="89"/>
      <c r="AD12" s="89"/>
      <c r="AE12" s="89"/>
      <c r="AF12" s="89"/>
      <c r="AG12" s="89"/>
      <c r="AH12" s="89"/>
    </row>
    <row r="13" spans="1:34" ht="18" customHeight="1">
      <c r="A13" s="89"/>
      <c r="B13" s="89"/>
      <c r="C13" s="93"/>
      <c r="D13" s="93"/>
      <c r="E13" s="93"/>
      <c r="F13" s="93"/>
      <c r="G13" s="93"/>
      <c r="H13" s="93"/>
      <c r="I13" s="93"/>
      <c r="J13" s="93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89"/>
      <c r="Z13" s="89"/>
      <c r="AA13" s="89"/>
      <c r="AB13" s="89"/>
      <c r="AC13" s="89"/>
      <c r="AD13" s="89"/>
      <c r="AE13" s="89"/>
      <c r="AF13" s="89"/>
    </row>
    <row r="14" spans="1:34" ht="18" customHeight="1">
      <c r="A14" s="89"/>
      <c r="B14" s="89"/>
      <c r="C14" s="93"/>
      <c r="D14" s="93"/>
      <c r="E14" s="93"/>
      <c r="F14" s="93"/>
      <c r="G14" s="89"/>
      <c r="H14" s="89"/>
      <c r="I14" s="89"/>
      <c r="J14" s="89"/>
      <c r="K14" s="89"/>
      <c r="L14" s="98"/>
      <c r="M14" s="98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89"/>
      <c r="Z14" s="89"/>
      <c r="AA14" s="89"/>
      <c r="AB14" s="89"/>
      <c r="AC14" s="89"/>
      <c r="AD14" s="89"/>
      <c r="AE14" s="89"/>
      <c r="AF14" s="89"/>
    </row>
    <row r="15" spans="1:34" ht="18" customHeight="1">
      <c r="A15" s="89"/>
      <c r="B15" s="92" t="s">
        <v>141</v>
      </c>
      <c r="C15" s="180" t="s">
        <v>142</v>
      </c>
      <c r="D15" s="180"/>
      <c r="E15" s="180"/>
      <c r="F15" s="180"/>
      <c r="G15" s="180"/>
      <c r="H15" s="180"/>
      <c r="I15" s="180"/>
      <c r="J15" s="180"/>
      <c r="K15" s="177" t="s">
        <v>143</v>
      </c>
      <c r="L15" s="177"/>
      <c r="M15" s="177" t="s">
        <v>184</v>
      </c>
      <c r="N15" s="177"/>
      <c r="O15" s="101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89"/>
    </row>
    <row r="16" spans="1:34" ht="18" customHeight="1">
      <c r="A16" s="89"/>
      <c r="B16" s="92"/>
      <c r="C16" s="99"/>
      <c r="D16" s="99"/>
      <c r="E16" s="99"/>
      <c r="F16" s="99"/>
      <c r="G16" s="99"/>
      <c r="H16" s="99"/>
      <c r="I16" s="99"/>
      <c r="J16" s="99"/>
      <c r="K16" s="94"/>
      <c r="L16" s="94"/>
      <c r="M16" s="177" t="s">
        <v>168</v>
      </c>
      <c r="N16" s="177"/>
      <c r="O16" s="101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89"/>
    </row>
    <row r="17" spans="1:32" ht="18" customHeight="1">
      <c r="A17" s="89"/>
      <c r="B17" s="100"/>
      <c r="C17" s="89"/>
      <c r="D17" s="89"/>
      <c r="E17" s="89"/>
      <c r="F17" s="89"/>
      <c r="G17" s="89"/>
      <c r="H17" s="99"/>
      <c r="I17" s="99"/>
      <c r="J17" s="99"/>
      <c r="K17" s="99"/>
      <c r="L17" s="100"/>
      <c r="M17" s="100"/>
      <c r="N17" s="100"/>
      <c r="O17" s="100"/>
      <c r="P17" s="98"/>
      <c r="Q17" s="98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89"/>
      <c r="AD17" s="89"/>
      <c r="AE17" s="89"/>
      <c r="AF17" s="89"/>
    </row>
    <row r="18" spans="1:32" ht="18" customHeight="1">
      <c r="A18" s="89"/>
      <c r="B18" s="92" t="s">
        <v>185</v>
      </c>
      <c r="C18" s="180" t="s">
        <v>159</v>
      </c>
      <c r="D18" s="180"/>
      <c r="E18" s="180"/>
      <c r="F18" s="180"/>
      <c r="G18" s="180" t="s">
        <v>146</v>
      </c>
      <c r="H18" s="180"/>
      <c r="I18" s="180"/>
      <c r="J18" s="180"/>
      <c r="K18" s="177" t="s">
        <v>186</v>
      </c>
      <c r="L18" s="177"/>
      <c r="M18" s="177" t="s">
        <v>184</v>
      </c>
      <c r="N18" s="177"/>
      <c r="O18" s="101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89"/>
    </row>
    <row r="19" spans="1:32" ht="18" customHeight="1">
      <c r="A19" s="89"/>
      <c r="B19" s="92"/>
      <c r="C19" s="180" t="s">
        <v>161</v>
      </c>
      <c r="D19" s="180"/>
      <c r="E19" s="180"/>
      <c r="F19" s="180"/>
      <c r="G19" s="180"/>
      <c r="H19" s="180"/>
      <c r="I19" s="180"/>
      <c r="J19" s="180"/>
      <c r="K19" s="177"/>
      <c r="L19" s="177"/>
      <c r="M19" s="177" t="s">
        <v>168</v>
      </c>
      <c r="N19" s="177"/>
      <c r="O19" s="101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89"/>
    </row>
    <row r="20" spans="1:32" ht="18" customHeight="1">
      <c r="A20" s="89"/>
      <c r="B20" s="92"/>
      <c r="C20" s="99"/>
      <c r="D20" s="99"/>
      <c r="E20" s="99"/>
      <c r="F20" s="99"/>
      <c r="G20" s="99"/>
      <c r="H20" s="99"/>
      <c r="I20" s="99"/>
      <c r="J20" s="99"/>
      <c r="K20" s="94"/>
      <c r="L20" s="94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89"/>
    </row>
    <row r="21" spans="1:32" ht="18" customHeight="1">
      <c r="A21" s="89"/>
      <c r="B21" s="92" t="s">
        <v>187</v>
      </c>
      <c r="C21" s="180" t="s">
        <v>149</v>
      </c>
      <c r="D21" s="180"/>
      <c r="E21" s="180"/>
      <c r="F21" s="180"/>
      <c r="G21" s="180"/>
      <c r="H21" s="180"/>
      <c r="I21" s="180"/>
      <c r="J21" s="180"/>
      <c r="K21" s="177" t="s">
        <v>150</v>
      </c>
      <c r="L21" s="177"/>
      <c r="M21" s="177" t="s">
        <v>184</v>
      </c>
      <c r="N21" s="177"/>
      <c r="O21" s="101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89"/>
    </row>
    <row r="22" spans="1:32" ht="18" customHeight="1">
      <c r="A22" s="89"/>
      <c r="B22" s="92"/>
      <c r="C22" s="99"/>
      <c r="D22" s="99"/>
      <c r="E22" s="99"/>
      <c r="F22" s="99"/>
      <c r="G22" s="116"/>
      <c r="H22" s="116"/>
      <c r="I22" s="116"/>
      <c r="J22" s="116"/>
      <c r="K22" s="94"/>
      <c r="L22" s="94"/>
      <c r="M22" s="177" t="s">
        <v>168</v>
      </c>
      <c r="N22" s="177"/>
      <c r="O22" s="101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89"/>
    </row>
    <row r="23" spans="1:32" ht="18" customHeight="1">
      <c r="A23" s="89"/>
      <c r="B23" s="92"/>
      <c r="C23" s="99"/>
      <c r="D23" s="99"/>
      <c r="E23" s="99"/>
      <c r="F23" s="99"/>
      <c r="G23" s="99"/>
      <c r="H23" s="99"/>
      <c r="I23" s="99"/>
      <c r="J23" s="99"/>
      <c r="K23" s="94"/>
      <c r="L23" s="94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89"/>
    </row>
    <row r="24" spans="1:32" ht="18" customHeight="1">
      <c r="A24" s="89"/>
      <c r="B24" s="92"/>
      <c r="C24" s="99"/>
      <c r="D24" s="99"/>
      <c r="E24" s="99"/>
      <c r="F24" s="99"/>
      <c r="G24" s="99"/>
      <c r="H24" s="99"/>
      <c r="I24" s="99"/>
      <c r="J24" s="99"/>
      <c r="K24" s="94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89"/>
    </row>
    <row r="25" spans="1:32" ht="18" customHeight="1">
      <c r="A25" s="89"/>
      <c r="B25" s="92"/>
      <c r="C25" s="99"/>
      <c r="D25" s="99"/>
      <c r="E25" s="99"/>
      <c r="F25" s="99"/>
      <c r="G25" s="99"/>
      <c r="H25" s="99"/>
      <c r="I25" s="99"/>
      <c r="J25" s="99"/>
      <c r="K25" s="94"/>
      <c r="L25" s="94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89"/>
    </row>
    <row r="26" spans="1:32" ht="18" customHeight="1">
      <c r="A26" s="89"/>
      <c r="B26" s="92"/>
      <c r="C26" s="99"/>
      <c r="D26" s="99"/>
      <c r="E26" s="99"/>
      <c r="F26" s="99"/>
      <c r="G26" s="99"/>
      <c r="H26" s="99"/>
      <c r="I26" s="99"/>
      <c r="J26" s="99"/>
      <c r="K26" s="94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89"/>
    </row>
    <row r="27" spans="1:32" ht="18" customHeight="1">
      <c r="A27" s="89"/>
      <c r="B27" s="89"/>
      <c r="C27" s="89"/>
      <c r="D27" s="181" t="s">
        <v>188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89"/>
    </row>
    <row r="28" spans="1:32" ht="18" customHeight="1">
      <c r="A28" s="89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89"/>
    </row>
    <row r="29" spans="1:32" ht="18" customHeight="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177" t="s">
        <v>217</v>
      </c>
      <c r="V29" s="177"/>
      <c r="W29" s="183"/>
      <c r="X29" s="183"/>
      <c r="Y29" s="94" t="s">
        <v>7</v>
      </c>
      <c r="Z29" s="183"/>
      <c r="AA29" s="183"/>
      <c r="AB29" s="94" t="s">
        <v>9</v>
      </c>
      <c r="AC29" s="183"/>
      <c r="AD29" s="183"/>
      <c r="AE29" s="94" t="s">
        <v>140</v>
      </c>
      <c r="AF29" s="89"/>
    </row>
    <row r="30" spans="1:32" ht="18" customHeight="1">
      <c r="A30" s="89"/>
      <c r="B30" s="89"/>
      <c r="C30" s="89"/>
      <c r="D30" s="89"/>
      <c r="E30" s="89"/>
      <c r="F30" s="89"/>
      <c r="G30" s="89"/>
      <c r="H30" s="89"/>
      <c r="I30" s="89"/>
      <c r="J30" s="177"/>
      <c r="K30" s="177"/>
      <c r="L30" s="177"/>
      <c r="M30" s="177"/>
      <c r="N30" s="177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</row>
    <row r="31" spans="1:32" ht="18" customHeight="1">
      <c r="A31" s="89"/>
      <c r="B31" s="89"/>
      <c r="C31" s="89"/>
      <c r="D31" s="89"/>
      <c r="E31" s="89"/>
      <c r="F31" s="89"/>
      <c r="G31" s="89"/>
      <c r="H31" s="89"/>
      <c r="I31" s="89"/>
      <c r="J31" s="94"/>
      <c r="K31" s="94"/>
      <c r="L31" s="94"/>
      <c r="M31" s="94"/>
      <c r="N31" s="94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</row>
    <row r="32" spans="1:32" ht="18" customHeight="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174" t="s">
        <v>28</v>
      </c>
      <c r="L32" s="174"/>
      <c r="M32" s="174"/>
      <c r="N32" s="174"/>
      <c r="O32" s="174"/>
      <c r="P32" s="174"/>
      <c r="Q32" s="89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103"/>
      <c r="AF32" s="89"/>
    </row>
    <row r="33" spans="1:32" ht="18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3"/>
      <c r="L33" s="93"/>
      <c r="M33" s="93"/>
      <c r="N33" s="93"/>
      <c r="O33" s="93"/>
      <c r="P33" s="93"/>
      <c r="Q33" s="89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89"/>
    </row>
    <row r="34" spans="1:32" ht="18" customHeight="1">
      <c r="A34" s="89"/>
      <c r="B34" s="89"/>
      <c r="C34" s="89"/>
      <c r="D34" s="89"/>
      <c r="E34" s="177" t="s">
        <v>152</v>
      </c>
      <c r="F34" s="177"/>
      <c r="G34" s="177"/>
      <c r="H34" s="177"/>
      <c r="I34" s="177"/>
      <c r="J34" s="89"/>
      <c r="K34" s="174" t="s">
        <v>30</v>
      </c>
      <c r="L34" s="174"/>
      <c r="M34" s="174"/>
      <c r="N34" s="174"/>
      <c r="O34" s="174"/>
      <c r="P34" s="174"/>
      <c r="Q34" s="89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103"/>
      <c r="AF34" s="89"/>
    </row>
    <row r="35" spans="1:32" ht="18" customHeight="1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93"/>
      <c r="L35" s="93"/>
      <c r="M35" s="93"/>
      <c r="N35" s="93"/>
      <c r="O35" s="93"/>
      <c r="P35" s="93"/>
      <c r="Q35" s="89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103"/>
      <c r="AF35" s="89"/>
    </row>
    <row r="36" spans="1:32" ht="18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174" t="s">
        <v>32</v>
      </c>
      <c r="L36" s="174"/>
      <c r="M36" s="174"/>
      <c r="N36" s="174"/>
      <c r="O36" s="174"/>
      <c r="P36" s="174"/>
      <c r="Q36" s="89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97" t="s">
        <v>199</v>
      </c>
      <c r="AE36" s="104"/>
      <c r="AF36" s="89"/>
    </row>
    <row r="37" spans="1:32" ht="18" customHeight="1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93"/>
      <c r="L37" s="93"/>
      <c r="M37" s="93"/>
      <c r="N37" s="93"/>
      <c r="O37" s="93"/>
      <c r="P37" s="93"/>
      <c r="Q37" s="89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4"/>
      <c r="AE37" s="104"/>
      <c r="AF37" s="89"/>
    </row>
    <row r="38" spans="1:32" ht="18" customHeight="1">
      <c r="A38" s="89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</row>
    <row r="39" spans="1:32" ht="18" customHeight="1">
      <c r="A39" s="89"/>
      <c r="B39" s="95"/>
      <c r="C39" s="95"/>
      <c r="D39" s="95"/>
      <c r="E39" s="176" t="s">
        <v>153</v>
      </c>
      <c r="F39" s="176"/>
      <c r="G39" s="176"/>
      <c r="H39" s="176"/>
      <c r="I39" s="176"/>
      <c r="J39" s="95"/>
      <c r="K39" s="143" t="str">
        <f>現場代理人!G30</f>
        <v>西都市長　押川　修一郎　　</v>
      </c>
      <c r="L39" s="139"/>
      <c r="M39" s="139"/>
      <c r="N39" s="139"/>
      <c r="O39" s="139"/>
      <c r="P39" s="139"/>
      <c r="Q39" s="89"/>
      <c r="R39" s="140"/>
      <c r="S39" s="89"/>
      <c r="T39" s="140"/>
      <c r="U39" s="140"/>
      <c r="V39" s="151" t="s">
        <v>207</v>
      </c>
      <c r="W39" s="140"/>
      <c r="X39" s="140"/>
      <c r="Z39" s="89"/>
      <c r="AA39" s="89"/>
      <c r="AB39" s="89"/>
      <c r="AC39" s="89"/>
      <c r="AD39" s="89"/>
      <c r="AE39" s="89"/>
      <c r="AF39" s="89"/>
    </row>
    <row r="40" spans="1:32" ht="18" customHeight="1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93"/>
      <c r="L40" s="93"/>
      <c r="M40" s="93"/>
      <c r="N40" s="93"/>
      <c r="O40" s="93"/>
      <c r="P40" s="93"/>
      <c r="Q40" s="9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4"/>
      <c r="AE40" s="104"/>
      <c r="AF40" s="89"/>
    </row>
    <row r="41" spans="1:32" ht="18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</row>
    <row r="42" spans="1:32" ht="18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</row>
  </sheetData>
  <mergeCells count="51">
    <mergeCell ref="Q11:R11"/>
    <mergeCell ref="T11:U11"/>
    <mergeCell ref="W11:X11"/>
    <mergeCell ref="B1:AE1"/>
    <mergeCell ref="C5:J5"/>
    <mergeCell ref="K5:L5"/>
    <mergeCell ref="M5:AE5"/>
    <mergeCell ref="O12:P12"/>
    <mergeCell ref="Q12:R12"/>
    <mergeCell ref="T12:U12"/>
    <mergeCell ref="W12:X12"/>
    <mergeCell ref="C8:J8"/>
    <mergeCell ref="K8:L8"/>
    <mergeCell ref="M8:AE8"/>
    <mergeCell ref="C11:J11"/>
    <mergeCell ref="K11:L11"/>
    <mergeCell ref="O11:P11"/>
    <mergeCell ref="P18:AE18"/>
    <mergeCell ref="C19:F19"/>
    <mergeCell ref="M19:N19"/>
    <mergeCell ref="P19:AE19"/>
    <mergeCell ref="C15:J15"/>
    <mergeCell ref="K15:L15"/>
    <mergeCell ref="M15:N15"/>
    <mergeCell ref="P15:AE15"/>
    <mergeCell ref="C21:J21"/>
    <mergeCell ref="K21:L21"/>
    <mergeCell ref="M21:N21"/>
    <mergeCell ref="P21:AE21"/>
    <mergeCell ref="M16:N16"/>
    <mergeCell ref="P16:AE16"/>
    <mergeCell ref="C18:F18"/>
    <mergeCell ref="G18:J19"/>
    <mergeCell ref="K18:L19"/>
    <mergeCell ref="M18:N18"/>
    <mergeCell ref="M22:N22"/>
    <mergeCell ref="P22:AE22"/>
    <mergeCell ref="D27:AE27"/>
    <mergeCell ref="U29:V29"/>
    <mergeCell ref="W29:X29"/>
    <mergeCell ref="Z29:AA29"/>
    <mergeCell ref="AC29:AD29"/>
    <mergeCell ref="K36:P36"/>
    <mergeCell ref="R36:AC36"/>
    <mergeCell ref="E39:I39"/>
    <mergeCell ref="J30:N30"/>
    <mergeCell ref="K32:P32"/>
    <mergeCell ref="R32:AD32"/>
    <mergeCell ref="E34:I34"/>
    <mergeCell ref="K34:P34"/>
    <mergeCell ref="R34:AD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4CDC-9AFF-454D-A7E5-65A33134B1D0}">
  <dimension ref="A1:AG26"/>
  <sheetViews>
    <sheetView topLeftCell="A3" zoomScaleNormal="100" workbookViewId="0">
      <selection activeCell="N4" sqref="N4:S8"/>
    </sheetView>
  </sheetViews>
  <sheetFormatPr defaultRowHeight="13.5"/>
  <cols>
    <col min="1" max="1" width="13" style="75" customWidth="1"/>
    <col min="2" max="2" width="13.625" style="75" customWidth="1"/>
    <col min="3" max="32" width="3.75" style="75" customWidth="1"/>
    <col min="33" max="16384" width="9" style="75"/>
  </cols>
  <sheetData>
    <row r="1" spans="1:33" s="117" customFormat="1" ht="25.5">
      <c r="A1" s="245" t="s">
        <v>189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</row>
    <row r="2" spans="1:33" s="117" customFormat="1" ht="13.5" customHeight="1" thickBo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3" ht="14.25">
      <c r="A3" s="246" t="s">
        <v>133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50"/>
      <c r="N3" s="257" t="s">
        <v>3</v>
      </c>
      <c r="O3" s="258"/>
      <c r="P3" s="258"/>
      <c r="Q3" s="258"/>
      <c r="R3" s="258"/>
      <c r="S3" s="259"/>
      <c r="T3" s="260" t="s">
        <v>190</v>
      </c>
      <c r="U3" s="261"/>
      <c r="V3" s="264"/>
      <c r="W3" s="244" t="s">
        <v>156</v>
      </c>
      <c r="X3" s="244" t="s">
        <v>217</v>
      </c>
      <c r="Y3" s="244"/>
      <c r="Z3" s="244"/>
      <c r="AA3" s="244" t="s">
        <v>7</v>
      </c>
      <c r="AB3" s="244"/>
      <c r="AC3" s="244" t="s">
        <v>9</v>
      </c>
      <c r="AD3" s="244"/>
      <c r="AE3" s="244" t="s">
        <v>11</v>
      </c>
      <c r="AF3" s="265"/>
    </row>
    <row r="4" spans="1:33" ht="13.5" customHeight="1">
      <c r="A4" s="247"/>
      <c r="B4" s="251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  <c r="N4" s="266"/>
      <c r="O4" s="267"/>
      <c r="P4" s="267"/>
      <c r="Q4" s="267"/>
      <c r="R4" s="267"/>
      <c r="S4" s="268"/>
      <c r="T4" s="242"/>
      <c r="U4" s="262"/>
      <c r="V4" s="242"/>
      <c r="W4" s="235"/>
      <c r="X4" s="235"/>
      <c r="Y4" s="235"/>
      <c r="Z4" s="235"/>
      <c r="AA4" s="235"/>
      <c r="AB4" s="235"/>
      <c r="AC4" s="235"/>
      <c r="AD4" s="235"/>
      <c r="AE4" s="235"/>
      <c r="AF4" s="239"/>
    </row>
    <row r="5" spans="1:33" ht="13.5" customHeight="1">
      <c r="A5" s="247"/>
      <c r="B5" s="251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3"/>
      <c r="N5" s="251"/>
      <c r="O5" s="252"/>
      <c r="P5" s="252"/>
      <c r="Q5" s="252"/>
      <c r="R5" s="252"/>
      <c r="S5" s="253"/>
      <c r="T5" s="242"/>
      <c r="U5" s="262"/>
      <c r="V5" s="242"/>
      <c r="W5" s="235"/>
      <c r="X5" s="235"/>
      <c r="Y5" s="235"/>
      <c r="Z5" s="235"/>
      <c r="AA5" s="235"/>
      <c r="AB5" s="235"/>
      <c r="AC5" s="235"/>
      <c r="AD5" s="235"/>
      <c r="AE5" s="235"/>
      <c r="AF5" s="239"/>
    </row>
    <row r="6" spans="1:33" ht="13.5" customHeight="1">
      <c r="A6" s="247"/>
      <c r="B6" s="251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3"/>
      <c r="N6" s="251"/>
      <c r="O6" s="252"/>
      <c r="P6" s="252"/>
      <c r="Q6" s="252"/>
      <c r="R6" s="252"/>
      <c r="S6" s="253"/>
      <c r="T6" s="242"/>
      <c r="U6" s="262"/>
      <c r="V6" s="242"/>
      <c r="W6" s="235" t="s">
        <v>157</v>
      </c>
      <c r="X6" s="235" t="s">
        <v>217</v>
      </c>
      <c r="Y6" s="235"/>
      <c r="Z6" s="235"/>
      <c r="AA6" s="235" t="s">
        <v>7</v>
      </c>
      <c r="AB6" s="235"/>
      <c r="AC6" s="235" t="s">
        <v>9</v>
      </c>
      <c r="AD6" s="235"/>
      <c r="AE6" s="235" t="s">
        <v>11</v>
      </c>
      <c r="AF6" s="239"/>
    </row>
    <row r="7" spans="1:33" ht="13.5" customHeight="1">
      <c r="A7" s="247"/>
      <c r="B7" s="251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3"/>
      <c r="N7" s="251"/>
      <c r="O7" s="252"/>
      <c r="P7" s="252"/>
      <c r="Q7" s="252"/>
      <c r="R7" s="252"/>
      <c r="S7" s="253"/>
      <c r="T7" s="242"/>
      <c r="U7" s="262"/>
      <c r="V7" s="242"/>
      <c r="W7" s="235"/>
      <c r="X7" s="235"/>
      <c r="Y7" s="235"/>
      <c r="Z7" s="235"/>
      <c r="AA7" s="235"/>
      <c r="AB7" s="235"/>
      <c r="AC7" s="235"/>
      <c r="AD7" s="235"/>
      <c r="AE7" s="235"/>
      <c r="AF7" s="239"/>
    </row>
    <row r="8" spans="1:33" ht="14.25" customHeight="1" thickBot="1">
      <c r="A8" s="247"/>
      <c r="B8" s="254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6"/>
      <c r="N8" s="254"/>
      <c r="O8" s="255"/>
      <c r="P8" s="255"/>
      <c r="Q8" s="255"/>
      <c r="R8" s="255"/>
      <c r="S8" s="256"/>
      <c r="T8" s="243"/>
      <c r="U8" s="263"/>
      <c r="V8" s="243"/>
      <c r="W8" s="236"/>
      <c r="X8" s="236"/>
      <c r="Y8" s="236"/>
      <c r="Z8" s="236"/>
      <c r="AA8" s="236"/>
      <c r="AB8" s="236"/>
      <c r="AC8" s="236"/>
      <c r="AD8" s="236"/>
      <c r="AE8" s="236"/>
      <c r="AF8" s="240"/>
    </row>
    <row r="9" spans="1:33" ht="27" customHeight="1" thickBot="1">
      <c r="A9" s="241" t="s">
        <v>191</v>
      </c>
      <c r="B9" s="234"/>
      <c r="C9" s="233"/>
      <c r="D9" s="234"/>
      <c r="E9" s="119" t="s">
        <v>9</v>
      </c>
      <c r="F9" s="233"/>
      <c r="G9" s="234"/>
      <c r="H9" s="119" t="s">
        <v>9</v>
      </c>
      <c r="I9" s="233"/>
      <c r="J9" s="234"/>
      <c r="K9" s="119" t="s">
        <v>9</v>
      </c>
      <c r="L9" s="233"/>
      <c r="M9" s="234"/>
      <c r="N9" s="119" t="s">
        <v>9</v>
      </c>
      <c r="O9" s="233"/>
      <c r="P9" s="234"/>
      <c r="Q9" s="119" t="s">
        <v>9</v>
      </c>
      <c r="R9" s="233"/>
      <c r="S9" s="234"/>
      <c r="T9" s="119" t="s">
        <v>9</v>
      </c>
      <c r="U9" s="233"/>
      <c r="V9" s="234"/>
      <c r="W9" s="119" t="s">
        <v>9</v>
      </c>
      <c r="X9" s="233"/>
      <c r="Y9" s="234"/>
      <c r="Z9" s="119" t="s">
        <v>9</v>
      </c>
      <c r="AA9" s="233"/>
      <c r="AB9" s="234"/>
      <c r="AC9" s="119" t="s">
        <v>9</v>
      </c>
      <c r="AD9" s="233"/>
      <c r="AE9" s="234"/>
      <c r="AF9" s="120" t="s">
        <v>9</v>
      </c>
      <c r="AG9" s="82"/>
    </row>
    <row r="10" spans="1:33" ht="27" customHeight="1">
      <c r="A10" s="237"/>
      <c r="B10" s="238"/>
      <c r="C10" s="121"/>
      <c r="D10" s="122"/>
      <c r="E10" s="43"/>
      <c r="F10" s="121"/>
      <c r="G10" s="122"/>
      <c r="H10" s="43"/>
      <c r="I10" s="121"/>
      <c r="J10" s="122"/>
      <c r="K10" s="43"/>
      <c r="L10" s="121"/>
      <c r="M10" s="122"/>
      <c r="N10" s="43"/>
      <c r="O10" s="121"/>
      <c r="P10" s="122"/>
      <c r="Q10" s="43"/>
      <c r="R10" s="121"/>
      <c r="S10" s="122"/>
      <c r="T10" s="43"/>
      <c r="U10" s="121"/>
      <c r="V10" s="122"/>
      <c r="W10" s="43"/>
      <c r="X10" s="121"/>
      <c r="Y10" s="122"/>
      <c r="Z10" s="43"/>
      <c r="AA10" s="121"/>
      <c r="AB10" s="122"/>
      <c r="AC10" s="43"/>
      <c r="AD10" s="121"/>
      <c r="AE10" s="122"/>
      <c r="AF10" s="123"/>
    </row>
    <row r="11" spans="1:33" ht="27" customHeight="1">
      <c r="A11" s="229"/>
      <c r="B11" s="230"/>
      <c r="C11" s="44"/>
      <c r="D11" s="124"/>
      <c r="E11" s="48"/>
      <c r="F11" s="44"/>
      <c r="G11" s="124"/>
      <c r="H11" s="48"/>
      <c r="I11" s="44"/>
      <c r="J11" s="124"/>
      <c r="K11" s="48"/>
      <c r="L11" s="44"/>
      <c r="M11" s="124"/>
      <c r="N11" s="48"/>
      <c r="O11" s="44"/>
      <c r="P11" s="124"/>
      <c r="Q11" s="48"/>
      <c r="R11" s="44"/>
      <c r="S11" s="124"/>
      <c r="T11" s="48"/>
      <c r="U11" s="44"/>
      <c r="V11" s="124"/>
      <c r="W11" s="48"/>
      <c r="X11" s="44"/>
      <c r="Y11" s="124"/>
      <c r="Z11" s="48"/>
      <c r="AA11" s="44"/>
      <c r="AB11" s="124"/>
      <c r="AC11" s="48"/>
      <c r="AD11" s="44"/>
      <c r="AE11" s="124"/>
      <c r="AF11" s="125"/>
    </row>
    <row r="12" spans="1:33" ht="27" customHeight="1">
      <c r="A12" s="229"/>
      <c r="B12" s="230"/>
      <c r="C12" s="44"/>
      <c r="D12" s="124"/>
      <c r="E12" s="48"/>
      <c r="F12" s="44"/>
      <c r="G12" s="124"/>
      <c r="H12" s="48"/>
      <c r="I12" s="44"/>
      <c r="J12" s="124"/>
      <c r="K12" s="48"/>
      <c r="L12" s="44"/>
      <c r="M12" s="124"/>
      <c r="N12" s="48"/>
      <c r="O12" s="44"/>
      <c r="P12" s="124"/>
      <c r="Q12" s="48"/>
      <c r="R12" s="44"/>
      <c r="S12" s="124"/>
      <c r="T12" s="48"/>
      <c r="U12" s="44"/>
      <c r="V12" s="124"/>
      <c r="W12" s="48"/>
      <c r="X12" s="44"/>
      <c r="Y12" s="124"/>
      <c r="Z12" s="48"/>
      <c r="AA12" s="44"/>
      <c r="AB12" s="124"/>
      <c r="AC12" s="48"/>
      <c r="AD12" s="44"/>
      <c r="AE12" s="124"/>
      <c r="AF12" s="125"/>
    </row>
    <row r="13" spans="1:33" ht="27" customHeight="1">
      <c r="A13" s="229"/>
      <c r="B13" s="230"/>
      <c r="C13" s="44"/>
      <c r="D13" s="124"/>
      <c r="E13" s="48"/>
      <c r="F13" s="44"/>
      <c r="G13" s="124"/>
      <c r="H13" s="48"/>
      <c r="I13" s="44"/>
      <c r="J13" s="124"/>
      <c r="K13" s="48"/>
      <c r="L13" s="44"/>
      <c r="M13" s="124"/>
      <c r="N13" s="48"/>
      <c r="O13" s="44"/>
      <c r="P13" s="124"/>
      <c r="Q13" s="48"/>
      <c r="R13" s="44"/>
      <c r="S13" s="124"/>
      <c r="T13" s="48"/>
      <c r="U13" s="44"/>
      <c r="V13" s="124"/>
      <c r="W13" s="48"/>
      <c r="X13" s="44"/>
      <c r="Y13" s="124"/>
      <c r="Z13" s="48"/>
      <c r="AA13" s="44"/>
      <c r="AB13" s="124"/>
      <c r="AC13" s="48"/>
      <c r="AD13" s="44"/>
      <c r="AE13" s="124"/>
      <c r="AF13" s="125"/>
    </row>
    <row r="14" spans="1:33" ht="27" customHeight="1">
      <c r="A14" s="229"/>
      <c r="B14" s="230"/>
      <c r="C14" s="44"/>
      <c r="D14" s="124"/>
      <c r="E14" s="48"/>
      <c r="F14" s="44"/>
      <c r="G14" s="124"/>
      <c r="H14" s="48"/>
      <c r="I14" s="44"/>
      <c r="J14" s="124"/>
      <c r="K14" s="48"/>
      <c r="L14" s="44"/>
      <c r="M14" s="124"/>
      <c r="N14" s="48"/>
      <c r="O14" s="44"/>
      <c r="P14" s="124"/>
      <c r="Q14" s="48"/>
      <c r="R14" s="44"/>
      <c r="S14" s="124"/>
      <c r="T14" s="48"/>
      <c r="U14" s="44"/>
      <c r="V14" s="124"/>
      <c r="W14" s="48"/>
      <c r="X14" s="44"/>
      <c r="Y14" s="124"/>
      <c r="Z14" s="48"/>
      <c r="AA14" s="44"/>
      <c r="AB14" s="124"/>
      <c r="AC14" s="48"/>
      <c r="AD14" s="44"/>
      <c r="AE14" s="124"/>
      <c r="AF14" s="125"/>
    </row>
    <row r="15" spans="1:33" ht="27" customHeight="1">
      <c r="A15" s="229"/>
      <c r="B15" s="230"/>
      <c r="C15" s="44"/>
      <c r="D15" s="124"/>
      <c r="E15" s="48"/>
      <c r="F15" s="44"/>
      <c r="G15" s="124"/>
      <c r="H15" s="48"/>
      <c r="I15" s="44"/>
      <c r="J15" s="124"/>
      <c r="K15" s="48"/>
      <c r="L15" s="44"/>
      <c r="M15" s="124"/>
      <c r="N15" s="48"/>
      <c r="O15" s="44"/>
      <c r="P15" s="124"/>
      <c r="Q15" s="48"/>
      <c r="R15" s="44"/>
      <c r="S15" s="124"/>
      <c r="T15" s="48"/>
      <c r="U15" s="44"/>
      <c r="V15" s="124"/>
      <c r="W15" s="48"/>
      <c r="X15" s="44"/>
      <c r="Y15" s="124"/>
      <c r="Z15" s="48"/>
      <c r="AA15" s="44"/>
      <c r="AB15" s="124"/>
      <c r="AC15" s="48"/>
      <c r="AD15" s="44"/>
      <c r="AE15" s="124"/>
      <c r="AF15" s="125"/>
    </row>
    <row r="16" spans="1:33" ht="27" customHeight="1">
      <c r="A16" s="229"/>
      <c r="B16" s="230"/>
      <c r="C16" s="44"/>
      <c r="D16" s="124"/>
      <c r="E16" s="48"/>
      <c r="F16" s="44"/>
      <c r="G16" s="124"/>
      <c r="H16" s="48"/>
      <c r="I16" s="44"/>
      <c r="J16" s="124"/>
      <c r="K16" s="48"/>
      <c r="L16" s="44"/>
      <c r="M16" s="124"/>
      <c r="N16" s="48"/>
      <c r="O16" s="44"/>
      <c r="P16" s="124"/>
      <c r="Q16" s="48"/>
      <c r="R16" s="44"/>
      <c r="S16" s="124"/>
      <c r="T16" s="48"/>
      <c r="U16" s="44"/>
      <c r="V16" s="124"/>
      <c r="W16" s="48"/>
      <c r="X16" s="44"/>
      <c r="Y16" s="124"/>
      <c r="Z16" s="48"/>
      <c r="AA16" s="44"/>
      <c r="AB16" s="124"/>
      <c r="AC16" s="48"/>
      <c r="AD16" s="44"/>
      <c r="AE16" s="124"/>
      <c r="AF16" s="125"/>
    </row>
    <row r="17" spans="1:32" ht="27" customHeight="1">
      <c r="A17" s="229"/>
      <c r="B17" s="230"/>
      <c r="C17" s="44"/>
      <c r="D17" s="124"/>
      <c r="E17" s="48"/>
      <c r="F17" s="44"/>
      <c r="G17" s="124"/>
      <c r="H17" s="48"/>
      <c r="I17" s="44"/>
      <c r="J17" s="124"/>
      <c r="K17" s="48"/>
      <c r="L17" s="44"/>
      <c r="M17" s="124"/>
      <c r="N17" s="48"/>
      <c r="O17" s="44"/>
      <c r="P17" s="124"/>
      <c r="Q17" s="48"/>
      <c r="R17" s="44"/>
      <c r="S17" s="124"/>
      <c r="T17" s="48"/>
      <c r="U17" s="44"/>
      <c r="V17" s="124"/>
      <c r="W17" s="48"/>
      <c r="X17" s="44"/>
      <c r="Y17" s="124"/>
      <c r="Z17" s="48"/>
      <c r="AA17" s="44"/>
      <c r="AB17" s="124"/>
      <c r="AC17" s="48"/>
      <c r="AD17" s="44"/>
      <c r="AE17" s="124"/>
      <c r="AF17" s="125"/>
    </row>
    <row r="18" spans="1:32" ht="27" customHeight="1">
      <c r="A18" s="229"/>
      <c r="B18" s="230"/>
      <c r="C18" s="44"/>
      <c r="D18" s="124"/>
      <c r="E18" s="48"/>
      <c r="F18" s="44"/>
      <c r="G18" s="124"/>
      <c r="H18" s="48"/>
      <c r="I18" s="44"/>
      <c r="J18" s="124"/>
      <c r="K18" s="48"/>
      <c r="L18" s="44"/>
      <c r="M18" s="124"/>
      <c r="N18" s="48"/>
      <c r="O18" s="44"/>
      <c r="P18" s="124"/>
      <c r="Q18" s="48"/>
      <c r="R18" s="44"/>
      <c r="S18" s="124"/>
      <c r="T18" s="48"/>
      <c r="U18" s="44"/>
      <c r="V18" s="124"/>
      <c r="W18" s="48"/>
      <c r="X18" s="44"/>
      <c r="Y18" s="124"/>
      <c r="Z18" s="48"/>
      <c r="AA18" s="44"/>
      <c r="AB18" s="124"/>
      <c r="AC18" s="48"/>
      <c r="AD18" s="44"/>
      <c r="AE18" s="124"/>
      <c r="AF18" s="125"/>
    </row>
    <row r="19" spans="1:32" ht="27" customHeight="1">
      <c r="A19" s="229"/>
      <c r="B19" s="230"/>
      <c r="C19" s="44"/>
      <c r="D19" s="124"/>
      <c r="E19" s="48"/>
      <c r="F19" s="44"/>
      <c r="G19" s="124"/>
      <c r="H19" s="48"/>
      <c r="I19" s="44"/>
      <c r="J19" s="124"/>
      <c r="K19" s="48"/>
      <c r="L19" s="44"/>
      <c r="M19" s="124"/>
      <c r="N19" s="48"/>
      <c r="O19" s="44"/>
      <c r="P19" s="124"/>
      <c r="Q19" s="48"/>
      <c r="R19" s="44"/>
      <c r="S19" s="124"/>
      <c r="T19" s="48"/>
      <c r="U19" s="44"/>
      <c r="V19" s="124"/>
      <c r="W19" s="48"/>
      <c r="X19" s="44"/>
      <c r="Y19" s="124"/>
      <c r="Z19" s="48"/>
      <c r="AA19" s="44"/>
      <c r="AB19" s="124"/>
      <c r="AC19" s="48"/>
      <c r="AD19" s="44"/>
      <c r="AE19" s="124"/>
      <c r="AF19" s="125"/>
    </row>
    <row r="20" spans="1:32" ht="27" customHeight="1" thickBot="1">
      <c r="A20" s="231"/>
      <c r="B20" s="232"/>
      <c r="C20" s="126"/>
      <c r="D20" s="127"/>
      <c r="E20" s="128"/>
      <c r="F20" s="126"/>
      <c r="G20" s="127"/>
      <c r="H20" s="128"/>
      <c r="I20" s="126"/>
      <c r="J20" s="127"/>
      <c r="K20" s="128"/>
      <c r="L20" s="126"/>
      <c r="M20" s="127"/>
      <c r="N20" s="128"/>
      <c r="O20" s="126"/>
      <c r="P20" s="127"/>
      <c r="Q20" s="128"/>
      <c r="R20" s="126"/>
      <c r="S20" s="127"/>
      <c r="T20" s="128"/>
      <c r="U20" s="126"/>
      <c r="V20" s="127"/>
      <c r="W20" s="128"/>
      <c r="X20" s="126"/>
      <c r="Y20" s="127"/>
      <c r="Z20" s="128"/>
      <c r="AA20" s="126"/>
      <c r="AB20" s="127"/>
      <c r="AC20" s="128"/>
      <c r="AD20" s="126"/>
      <c r="AE20" s="127"/>
      <c r="AF20" s="129"/>
    </row>
    <row r="21" spans="1:32" ht="14.25">
      <c r="B21" s="79" t="s">
        <v>192</v>
      </c>
    </row>
    <row r="23" spans="1:32" ht="14.25">
      <c r="F23" s="228" t="s">
        <v>217</v>
      </c>
      <c r="G23" s="228"/>
      <c r="H23" s="130"/>
      <c r="I23" s="83" t="s">
        <v>7</v>
      </c>
      <c r="J23" s="83"/>
      <c r="K23" s="83" t="s">
        <v>9</v>
      </c>
      <c r="L23" s="83"/>
      <c r="M23" s="83" t="s">
        <v>11</v>
      </c>
      <c r="N23" s="83"/>
      <c r="O23" s="83"/>
      <c r="R23" s="226" t="s">
        <v>193</v>
      </c>
      <c r="S23" s="226"/>
      <c r="T23" s="226"/>
      <c r="U23" s="226"/>
      <c r="V23" s="227"/>
      <c r="W23" s="227"/>
      <c r="X23" s="227"/>
      <c r="Y23" s="227"/>
      <c r="Z23" s="227"/>
      <c r="AA23" s="227"/>
      <c r="AB23" s="227"/>
      <c r="AC23" s="227"/>
      <c r="AD23" s="227"/>
    </row>
    <row r="24" spans="1:32" ht="14.25">
      <c r="P24" s="168" t="s">
        <v>166</v>
      </c>
      <c r="Q24" s="168"/>
      <c r="R24" s="226" t="s">
        <v>30</v>
      </c>
      <c r="S24" s="226"/>
      <c r="T24" s="226"/>
      <c r="U24" s="226"/>
      <c r="V24" s="227"/>
      <c r="W24" s="227"/>
      <c r="X24" s="227"/>
      <c r="Y24" s="227"/>
      <c r="Z24" s="227"/>
      <c r="AA24" s="227"/>
      <c r="AB24" s="227"/>
      <c r="AC24" s="227"/>
      <c r="AD24" s="227"/>
    </row>
    <row r="25" spans="1:32" ht="14.25">
      <c r="R25" s="226" t="s">
        <v>32</v>
      </c>
      <c r="S25" s="226"/>
      <c r="T25" s="226"/>
      <c r="U25" s="226"/>
      <c r="V25" s="227"/>
      <c r="W25" s="227"/>
      <c r="X25" s="227"/>
      <c r="Y25" s="227"/>
      <c r="Z25" s="227"/>
      <c r="AA25" s="227"/>
      <c r="AB25" s="227"/>
      <c r="AC25" s="227"/>
      <c r="AD25" s="131" t="s">
        <v>199</v>
      </c>
    </row>
    <row r="26" spans="1:32" ht="14.25">
      <c r="A26" s="79"/>
      <c r="B26" s="144" t="str">
        <f>工程表!K39</f>
        <v>西都市長　押川　修一郎　　</v>
      </c>
      <c r="C26" s="79"/>
      <c r="D26" s="79"/>
      <c r="G26" s="79" t="s">
        <v>207</v>
      </c>
    </row>
  </sheetData>
  <mergeCells count="56">
    <mergeCell ref="W3:W5"/>
    <mergeCell ref="X3:Y5"/>
    <mergeCell ref="Z3:Z5"/>
    <mergeCell ref="AA3:AA5"/>
    <mergeCell ref="AB3:AB5"/>
    <mergeCell ref="AC3:AC5"/>
    <mergeCell ref="AD3:AD5"/>
    <mergeCell ref="AE3:AE5"/>
    <mergeCell ref="A1:AF1"/>
    <mergeCell ref="A3:A8"/>
    <mergeCell ref="B3:M8"/>
    <mergeCell ref="N3:S3"/>
    <mergeCell ref="T3:U8"/>
    <mergeCell ref="V3:V5"/>
    <mergeCell ref="AF3:AF5"/>
    <mergeCell ref="N4:S8"/>
    <mergeCell ref="AF6:AF8"/>
    <mergeCell ref="A9:B9"/>
    <mergeCell ref="C9:D9"/>
    <mergeCell ref="F9:G9"/>
    <mergeCell ref="I9:J9"/>
    <mergeCell ref="V6:V8"/>
    <mergeCell ref="W6:W8"/>
    <mergeCell ref="X6:Y8"/>
    <mergeCell ref="Z6:Z8"/>
    <mergeCell ref="AA6:AA8"/>
    <mergeCell ref="AC6:AC8"/>
    <mergeCell ref="AD6:AD8"/>
    <mergeCell ref="AD9:AE9"/>
    <mergeCell ref="A10:B10"/>
    <mergeCell ref="AE6:AE8"/>
    <mergeCell ref="AB6:AB8"/>
    <mergeCell ref="X9:Y9"/>
    <mergeCell ref="AA9:AB9"/>
    <mergeCell ref="R9:S9"/>
    <mergeCell ref="U9:V9"/>
    <mergeCell ref="L9:M9"/>
    <mergeCell ref="O9:P9"/>
    <mergeCell ref="A11:B11"/>
    <mergeCell ref="A12:B12"/>
    <mergeCell ref="A13:B13"/>
    <mergeCell ref="A14:B14"/>
    <mergeCell ref="F23:G23"/>
    <mergeCell ref="R23:U23"/>
    <mergeCell ref="A15:B15"/>
    <mergeCell ref="A16:B16"/>
    <mergeCell ref="A17:B17"/>
    <mergeCell ref="A18:B18"/>
    <mergeCell ref="A19:B19"/>
    <mergeCell ref="A20:B20"/>
    <mergeCell ref="R25:U25"/>
    <mergeCell ref="V25:AC25"/>
    <mergeCell ref="V23:AD23"/>
    <mergeCell ref="P24:Q24"/>
    <mergeCell ref="R24:U24"/>
    <mergeCell ref="V24:AD24"/>
  </mergeCells>
  <phoneticPr fontId="2"/>
  <pageMargins left="0.75" right="0.75" top="1" bottom="1" header="0.51200000000000001" footer="0.5120000000000000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舗装補修</vt:lpstr>
      <vt:lpstr>林道応急</vt:lpstr>
      <vt:lpstr>応急維持</vt:lpstr>
      <vt:lpstr>仲裁合意書</vt:lpstr>
      <vt:lpstr>着手届</vt:lpstr>
      <vt:lpstr>現場代理人</vt:lpstr>
      <vt:lpstr>略歴書</vt:lpstr>
      <vt:lpstr>工程表</vt:lpstr>
      <vt:lpstr>計画工程表</vt:lpstr>
      <vt:lpstr>課税事業者届</vt:lpstr>
      <vt:lpstr>免税課税事業者届</vt:lpstr>
      <vt:lpstr>契約保証金免除申請書</vt:lpstr>
      <vt:lpstr>工事請負代金請求書 (舗装補修用)</vt:lpstr>
      <vt:lpstr>工事請負代金請求書(林道応急･応急維持用)</vt:lpstr>
      <vt:lpstr>工事代金内訳書(林道応急・応急維持)</vt:lpstr>
      <vt:lpstr>仲裁合意書!Print_Area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keiyakukannzai</dc:creator>
  <cp:lastModifiedBy>東　寿樹</cp:lastModifiedBy>
  <cp:lastPrinted>2013-01-23T06:48:04Z</cp:lastPrinted>
  <dcterms:created xsi:type="dcterms:W3CDTF">2012-03-16T04:14:27Z</dcterms:created>
  <dcterms:modified xsi:type="dcterms:W3CDTF">2026-02-26T10:05:45Z</dcterms:modified>
</cp:coreProperties>
</file>