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9_{7106D6AB-6370-41C1-BCDF-510FFCFE7B6F}" xr6:coauthVersionLast="47" xr6:coauthVersionMax="47" xr10:uidLastSave="{00000000-0000-0000-0000-000000000000}"/>
  <bookViews>
    <workbookView xWindow="-120" yWindow="-120" windowWidth="29040" windowHeight="15720" tabRatio="837" xr2:uid="{F51FCB17-BB18-4F0D-A169-D617B44EF00B}"/>
  </bookViews>
  <sheets>
    <sheet name="既済部分検査請求書" sheetId="70" r:id="rId1"/>
    <sheet name="部分払請求書" sheetId="7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73" l="1"/>
  <c r="G37" i="73"/>
  <c r="G36" i="73"/>
  <c r="H11" i="73"/>
  <c r="J26" i="73"/>
  <c r="D26" i="73" s="1"/>
  <c r="D28" i="73"/>
  <c r="I11" i="73"/>
  <c r="D23" i="73"/>
  <c r="J17" i="73"/>
  <c r="H17" i="73"/>
  <c r="F17" i="73"/>
  <c r="J15" i="73"/>
  <c r="H15" i="73"/>
  <c r="F15" i="73"/>
  <c r="C13" i="73"/>
  <c r="C11" i="73"/>
  <c r="G11" i="73"/>
  <c r="E11" i="73"/>
  <c r="L11" i="73"/>
  <c r="J11" i="73"/>
  <c r="D11" i="73"/>
  <c r="F11" i="73"/>
  <c r="K11" i="73"/>
</calcChain>
</file>

<file path=xl/sharedStrings.xml><?xml version="1.0" encoding="utf-8"?>
<sst xmlns="http://schemas.openxmlformats.org/spreadsheetml/2006/main" count="129" uniqueCount="65">
  <si>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</si>
  <si>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</si>
  <si>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</si>
  <si>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</si>
  <si>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口座振替申出表示</t>
    <rPh sb="0" eb="2">
      <t>コウザ</t>
    </rPh>
    <rPh sb="2" eb="4">
      <t>フリカエ</t>
    </rPh>
    <rPh sb="4" eb="5">
      <t>モウ</t>
    </rPh>
    <rPh sb="5" eb="6">
      <t>デ</t>
    </rPh>
    <rPh sb="6" eb="8">
      <t>ヒョウジ</t>
    </rPh>
    <phoneticPr fontId="26"/>
  </si>
  <si>
    <t>金融機関名</t>
    <rPh sb="0" eb="2">
      <t>キンユウ</t>
    </rPh>
    <rPh sb="2" eb="4">
      <t>キカン</t>
    </rPh>
    <rPh sb="4" eb="5">
      <t>メイ</t>
    </rPh>
    <phoneticPr fontId="26"/>
  </si>
  <si>
    <t>預金の種類</t>
    <rPh sb="0" eb="2">
      <t>ヨキン</t>
    </rPh>
    <rPh sb="3" eb="5">
      <t>シュルイ</t>
    </rPh>
    <phoneticPr fontId="26"/>
  </si>
  <si>
    <t>口座番号</t>
    <rPh sb="0" eb="2">
      <t>コウザ</t>
    </rPh>
    <rPh sb="2" eb="4">
      <t>バンゴウ</t>
    </rPh>
    <phoneticPr fontId="26"/>
  </si>
  <si>
    <t>口座名義</t>
    <rPh sb="0" eb="2">
      <t>コウザ</t>
    </rPh>
    <rPh sb="2" eb="4">
      <t>メイギ</t>
    </rPh>
    <phoneticPr fontId="26"/>
  </si>
  <si>
    <t>請求金額</t>
    <rPh sb="0" eb="2">
      <t>セイキュウ</t>
    </rPh>
    <rPh sb="2" eb="4">
      <t>キンガク</t>
    </rPh>
    <phoneticPr fontId="26"/>
  </si>
  <si>
    <t>億</t>
    <rPh sb="0" eb="1">
      <t>オク</t>
    </rPh>
    <phoneticPr fontId="26"/>
  </si>
  <si>
    <t>千</t>
    <rPh sb="0" eb="1">
      <t>セン</t>
    </rPh>
    <phoneticPr fontId="26"/>
  </si>
  <si>
    <t>百</t>
    <rPh sb="0" eb="1">
      <t>ヒャク</t>
    </rPh>
    <phoneticPr fontId="26"/>
  </si>
  <si>
    <t>十</t>
    <rPh sb="0" eb="1">
      <t>ジュウ</t>
    </rPh>
    <phoneticPr fontId="26"/>
  </si>
  <si>
    <t>万</t>
    <rPh sb="0" eb="1">
      <t>マン</t>
    </rPh>
    <phoneticPr fontId="26"/>
  </si>
  <si>
    <t>円</t>
    <rPh sb="0" eb="1">
      <t>エン</t>
    </rPh>
    <phoneticPr fontId="26"/>
  </si>
  <si>
    <t>　西都市</t>
    <rPh sb="1" eb="3">
      <t>サイト</t>
    </rPh>
    <rPh sb="3" eb="4">
      <t>シ</t>
    </rPh>
    <phoneticPr fontId="26"/>
  </si>
  <si>
    <t>自</t>
    <rPh sb="0" eb="1">
      <t>ジ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</si>
  <si>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</si>
  <si>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</si>
  <si>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</si>
  <si>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至</t>
    <rPh sb="0" eb="1">
      <t>イタ</t>
    </rPh>
    <phoneticPr fontId="26"/>
  </si>
  <si>
    <t>一金</t>
    <rPh sb="0" eb="2">
      <t>イチキン</t>
    </rPh>
    <phoneticPr fontId="26"/>
  </si>
  <si>
    <t>内  訳</t>
    <rPh sb="0" eb="1">
      <t>ウチ</t>
    </rPh>
    <rPh sb="3" eb="4">
      <t>ヤク</t>
    </rPh>
    <phoneticPr fontId="26"/>
  </si>
  <si>
    <t>部分払金</t>
    <rPh sb="0" eb="2">
      <t>ブブン</t>
    </rPh>
    <rPh sb="2" eb="3">
      <t>バラ</t>
    </rPh>
    <rPh sb="3" eb="4">
      <t>キン</t>
    </rPh>
    <phoneticPr fontId="26"/>
  </si>
  <si>
    <t>その他の金額</t>
    <rPh sb="2" eb="3">
      <t>タ</t>
    </rPh>
    <rPh sb="4" eb="6">
      <t>キンガク</t>
    </rPh>
    <phoneticPr fontId="26"/>
  </si>
  <si>
    <t>差引金額</t>
    <rPh sb="0" eb="2">
      <t>サシヒキ</t>
    </rPh>
    <rPh sb="2" eb="4">
      <t>キンガク</t>
    </rPh>
    <phoneticPr fontId="26"/>
  </si>
  <si>
    <t>　　　　受注者</t>
    <rPh sb="4" eb="7">
      <t>ジュチュウシャ</t>
    </rPh>
    <phoneticPr fontId="26"/>
  </si>
  <si>
    <t>住　　　　所</t>
    <rPh sb="0" eb="1">
      <t>ジュウ</t>
    </rPh>
    <rPh sb="5" eb="6">
      <t>ショ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</si>
  <si>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</si>
  <si>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代表者氏名</t>
    <rPh sb="0" eb="3">
      <t>ダイヒョウシャ</t>
    </rPh>
    <rPh sb="3" eb="5">
      <t>シメイ</t>
    </rPh>
    <phoneticPr fontId="26"/>
  </si>
  <si>
    <t>発注者</t>
    <rPh sb="0" eb="3">
      <t>ハッチュウシャ</t>
    </rPh>
    <phoneticPr fontId="26"/>
  </si>
  <si>
    <t>フリガナ</t>
    <phoneticPr fontId="26"/>
  </si>
  <si>
    <t>一金</t>
    <rPh sb="0" eb="2">
      <t>イチキン</t>
    </rPh>
    <phoneticPr fontId="2"/>
  </si>
  <si>
    <t>工事名</t>
    <rPh sb="0" eb="2">
      <t>コウジ</t>
    </rPh>
    <rPh sb="2" eb="3">
      <t>メイ</t>
    </rPh>
    <phoneticPr fontId="26"/>
  </si>
  <si>
    <t>工事場所</t>
    <rPh sb="0" eb="2">
      <t>コウジ</t>
    </rPh>
    <rPh sb="2" eb="4">
      <t>バショ</t>
    </rPh>
    <phoneticPr fontId="26"/>
  </si>
  <si>
    <t>工期</t>
    <rPh sb="0" eb="2">
      <t>コウキ</t>
    </rPh>
    <phoneticPr fontId="26"/>
  </si>
  <si>
    <t>請負代金額</t>
    <rPh sb="0" eb="2">
      <t>ウケオイ</t>
    </rPh>
    <rPh sb="2" eb="3">
      <t>ダイ</t>
    </rPh>
    <rPh sb="3" eb="5">
      <t>キンガク</t>
    </rPh>
    <phoneticPr fontId="26"/>
  </si>
  <si>
    <t>部分払金受領済額内訳</t>
    <rPh sb="0" eb="2">
      <t>ブブン</t>
    </rPh>
    <rPh sb="2" eb="3">
      <t>バラ</t>
    </rPh>
    <rPh sb="3" eb="4">
      <t>キン</t>
    </rPh>
    <rPh sb="4" eb="6">
      <t>ジュリョウ</t>
    </rPh>
    <rPh sb="6" eb="7">
      <t>ス</t>
    </rPh>
    <rPh sb="7" eb="8">
      <t>ガク</t>
    </rPh>
    <rPh sb="8" eb="10">
      <t>ウチワケ</t>
    </rPh>
    <phoneticPr fontId="2"/>
  </si>
  <si>
    <t>回数</t>
    <rPh sb="0" eb="2">
      <t>カイスウ</t>
    </rPh>
    <phoneticPr fontId="2"/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</si>
  <si>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</si>
  <si>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</si>
  <si>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金　　額</t>
    <rPh sb="0" eb="1">
      <t>キン</t>
    </rPh>
    <rPh sb="3" eb="4">
      <t>ガク</t>
    </rPh>
    <phoneticPr fontId="2"/>
  </si>
  <si>
    <t>既済部分検査請求書</t>
    <rPh sb="0" eb="2">
      <t>キサイ</t>
    </rPh>
    <rPh sb="2" eb="4">
      <t>ブブン</t>
    </rPh>
    <rPh sb="4" eb="6">
      <t>ケンサ</t>
    </rPh>
    <rPh sb="6" eb="9">
      <t>セイキュウショ</t>
    </rPh>
    <phoneticPr fontId="26"/>
  </si>
  <si>
    <t>　上記の工事について、</t>
    <phoneticPr fontId="2"/>
  </si>
  <si>
    <t>現在における</t>
    <rPh sb="0" eb="2">
      <t>ゲンザイ</t>
    </rPh>
    <phoneticPr fontId="2"/>
  </si>
  <si>
    <t>既済部分検査を請求します。</t>
    <rPh sb="0" eb="2">
      <t>キサイ</t>
    </rPh>
    <rPh sb="2" eb="4">
      <t>ブブン</t>
    </rPh>
    <rPh sb="4" eb="6">
      <t>ケンサ</t>
    </rPh>
    <rPh sb="7" eb="9">
      <t>セイキュウ</t>
    </rPh>
    <phoneticPr fontId="2"/>
  </si>
  <si>
    <t>工事請負代金部分払請求書</t>
    <rPh sb="0" eb="2">
      <t>コウジ</t>
    </rPh>
    <rPh sb="2" eb="4">
      <t>ウケオイ</t>
    </rPh>
    <rPh sb="4" eb="6">
      <t>ダイキン</t>
    </rPh>
    <rPh sb="6" eb="8">
      <t>ブブン</t>
    </rPh>
    <rPh sb="8" eb="9">
      <t>バライ</t>
    </rPh>
    <rPh sb="9" eb="12">
      <t>セイキュウショ</t>
    </rPh>
    <phoneticPr fontId="26"/>
  </si>
  <si>
    <t>検査年月日</t>
    <rPh sb="0" eb="2">
      <t>ケンサ</t>
    </rPh>
    <rPh sb="2" eb="5">
      <t>ネンガッピ</t>
    </rPh>
    <phoneticPr fontId="26"/>
  </si>
  <si>
    <t>中間前払金</t>
    <rPh sb="0" eb="2">
      <t>チュウカン</t>
    </rPh>
    <rPh sb="2" eb="5">
      <t>マエバライキン</t>
    </rPh>
    <phoneticPr fontId="26"/>
  </si>
  <si>
    <t>請負出来高金額</t>
    <rPh sb="0" eb="2">
      <t>ウケオイ</t>
    </rPh>
    <rPh sb="2" eb="5">
      <t>デキダカ</t>
    </rPh>
    <rPh sb="5" eb="7">
      <t>キンガク</t>
    </rPh>
    <phoneticPr fontId="26"/>
  </si>
  <si>
    <t>同上の９／10</t>
    <rPh sb="0" eb="2">
      <t>ドウジョウ</t>
    </rPh>
    <phoneticPr fontId="2"/>
  </si>
  <si>
    <t>前払金</t>
    <rPh sb="0" eb="3">
      <t>マエバライキン</t>
    </rPh>
    <phoneticPr fontId="2"/>
  </si>
  <si>
    <t>計</t>
    <rPh sb="0" eb="1">
      <t>ケイ</t>
    </rPh>
    <phoneticPr fontId="2"/>
  </si>
  <si>
    <t>前払金額</t>
    <rPh sb="0" eb="3">
      <t>マエバライキン</t>
    </rPh>
    <rPh sb="3" eb="4">
      <t>ガク</t>
    </rPh>
    <phoneticPr fontId="26"/>
  </si>
  <si>
    <t>上記工事は、</t>
    <rPh sb="0" eb="2">
      <t>ジョウキ</t>
    </rPh>
    <rPh sb="2" eb="4">
      <t>コウジ</t>
    </rPh>
    <phoneticPr fontId="2"/>
  </si>
  <si>
    <t>現在出来形</t>
    <rPh sb="0" eb="2">
      <t>ゲンザイ</t>
    </rPh>
    <rPh sb="2" eb="5">
      <t>デキガタ</t>
    </rPh>
    <phoneticPr fontId="2"/>
  </si>
  <si>
    <t>％</t>
    <phoneticPr fontId="2"/>
  </si>
  <si>
    <t>に達しましたので、第</t>
    <rPh sb="1" eb="2">
      <t>タッ</t>
    </rPh>
    <rPh sb="9" eb="10">
      <t>ダイ</t>
    </rPh>
    <phoneticPr fontId="2"/>
  </si>
  <si>
    <t>　回部分払金を請求します。</t>
    <rPh sb="1" eb="2">
      <t>カイ</t>
    </rPh>
    <rPh sb="2" eb="4">
      <t>ブブン</t>
    </rPh>
    <rPh sb="4" eb="5">
      <t>ハラ</t>
    </rPh>
    <rPh sb="5" eb="6">
      <t>キン</t>
    </rPh>
    <rPh sb="7" eb="9">
      <t>セイキュウ</t>
    </rPh>
    <phoneticPr fontId="2"/>
  </si>
  <si>
    <t>令和</t>
    <rPh sb="0" eb="2">
      <t>レイワ</t>
    </rPh>
    <phoneticPr fontId="26"/>
  </si>
  <si>
    <t>令和</t>
    <rPh sb="0" eb="2">
      <t>レイワ</t>
    </rPh>
    <phoneticPr fontId="2"/>
  </si>
  <si>
    <t>印</t>
    <rPh sb="0" eb="1">
      <t>イン</t>
    </rPh>
    <phoneticPr fontId="26"/>
  </si>
  <si>
    <t>西都市長　押川　修一郎　殿</t>
    <rPh sb="0" eb="4">
      <t>サイトシチョウ</t>
    </rPh>
    <rPh sb="5" eb="7">
      <t>オシカワ</t>
    </rPh>
    <rPh sb="8" eb="11">
      <t>シュウイチロウ</t>
    </rPh>
    <rPh sb="12" eb="13">
      <t>ドノ</t>
    </rPh>
    <phoneticPr fontId="26"/>
  </si>
  <si>
    <r>
      <t>西都市長　押川　修一郎　</t>
    </r>
    <r>
      <rPr>
        <b/>
        <sz val="11"/>
        <rFont val="HG正楷書体-PRO"/>
        <family val="4"/>
        <charset val="128"/>
      </rPr>
      <t>殿</t>
    </r>
    <rPh sb="0" eb="4">
      <t>サイトシチョウ</t>
    </rPh>
    <rPh sb="5" eb="7">
      <t>オシカワ</t>
    </rPh>
    <rPh sb="8" eb="11">
      <t>シュウイチロウ</t>
    </rPh>
    <rPh sb="12" eb="13">
      <t>ドノ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</si>
</sst>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94" formatCode="#,##0_ ;[Red]\-#,##0\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正楷書体-PRO"/>
      <family val="4"/>
      <charset val="128"/>
    </font>
    <font>
      <b/>
      <sz val="12"/>
      <name val="HG正楷書体-PRO"/>
      <family val="4"/>
      <charset val="128"/>
    </font>
    <font>
      <sz val="6"/>
      <name val="ＭＳ 明朝"/>
      <family val="1"/>
      <charset val="128"/>
    </font>
    <font>
      <b/>
      <sz val="24"/>
      <name val="HG正楷書体-PRO"/>
      <family val="4"/>
      <charset val="128"/>
    </font>
    <font>
      <sz val="26"/>
      <name val="ＤＦ平成明朝体W3"/>
      <family val="3"/>
      <charset val="128"/>
    </font>
    <font>
      <sz val="11"/>
      <name val="HG正楷書体-PRO"/>
      <family val="4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16">
    <xf numFmtId="0" fontId="0" fillId="0" borderId="0" xfId="0"/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/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23" fillId="0" borderId="18" xfId="0" applyFont="1" applyBorder="1" applyAlignment="1">
      <alignment horizontal="center" vertical="center"/>
    </xf>
    <xf numFmtId="0" fontId="0" fillId="0" borderId="10" xfId="0" applyBorder="1"/>
    <xf numFmtId="0" fontId="0" fillId="0" borderId="19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25" fillId="0" borderId="0" xfId="0" applyFont="1" applyBorder="1"/>
    <xf numFmtId="0" fontId="0" fillId="0" borderId="20" xfId="0" applyBorder="1"/>
    <xf numFmtId="0" fontId="3" fillId="0" borderId="21" xfId="0" applyFont="1" applyBorder="1" applyAlignment="1">
      <alignment horizontal="right" vertical="center"/>
    </xf>
    <xf numFmtId="0" fontId="3" fillId="0" borderId="18" xfId="0" applyFont="1" applyBorder="1" applyAlignment="1">
      <alignment horizontal="distributed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2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2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/>
    <xf numFmtId="0" fontId="3" fillId="0" borderId="0" xfId="0" applyFont="1" applyBorder="1" applyAlignment="1">
      <alignment horizontal="distributed" vertical="center"/>
    </xf>
    <xf numFmtId="0" fontId="3" fillId="0" borderId="0" xfId="0" applyFont="1"/>
    <xf numFmtId="0" fontId="3" fillId="0" borderId="20" xfId="0" applyFont="1" applyBorder="1"/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0" xfId="0" applyFont="1" applyBorder="1"/>
    <xf numFmtId="0" fontId="29" fillId="0" borderId="1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6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24" fillId="0" borderId="22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25" fillId="0" borderId="0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94" fontId="3" fillId="0" borderId="18" xfId="33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194" fontId="3" fillId="0" borderId="28" xfId="33" applyNumberFormat="1" applyFont="1" applyBorder="1" applyAlignment="1">
      <alignment horizontal="right" vertical="center"/>
    </xf>
    <xf numFmtId="194" fontId="3" fillId="0" borderId="30" xfId="33" applyNumberFormat="1" applyFont="1" applyBorder="1" applyAlignment="1">
      <alignment horizontal="right" vertical="center"/>
    </xf>
    <xf numFmtId="194" fontId="4" fillId="0" borderId="16" xfId="33" applyNumberFormat="1" applyFont="1" applyBorder="1" applyAlignment="1">
      <alignment horizontal="right" vertical="center"/>
    </xf>
    <xf numFmtId="194" fontId="22" fillId="0" borderId="18" xfId="33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B94D621B-4DF7-429E-8294-13CF107237C4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CDE5-8A91-46E2-973D-287DC9BCA627}">
  <dimension ref="A2:M27"/>
  <sheetViews>
    <sheetView tabSelected="1" workbookViewId="0">
      <selection activeCell="G19" sqref="G19:M19"/>
    </sheetView>
  </sheetViews>
  <sheetFormatPr defaultRowHeight="13.5"/>
  <cols>
    <col min="1" max="1" width="3.75" style="40" customWidth="1"/>
    <col min="2" max="2" width="17" style="40" customWidth="1"/>
    <col min="3" max="13" width="5.75" style="40" customWidth="1"/>
    <col min="14" max="15" width="5.625" style="40" customWidth="1"/>
    <col min="16" max="16" width="10.5" style="40" bestFit="1" customWidth="1"/>
    <col min="17" max="17" width="5.625" style="40" customWidth="1"/>
    <col min="18" max="46" width="2.5" style="40" customWidth="1"/>
    <col min="47" max="16384" width="9" style="40"/>
  </cols>
  <sheetData>
    <row r="2" spans="1:13" ht="56.25" customHeight="1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60" customHeight="1">
      <c r="A3" s="69" t="s">
        <v>34</v>
      </c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1:13" ht="60" customHeight="1">
      <c r="A4" s="69" t="s">
        <v>35</v>
      </c>
      <c r="B4" s="70"/>
      <c r="C4" s="71" t="s">
        <v>16</v>
      </c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1:13" ht="15" customHeight="1">
      <c r="A5" s="69" t="s">
        <v>36</v>
      </c>
      <c r="B5" s="70"/>
      <c r="C5" s="80" t="s">
        <v>17</v>
      </c>
      <c r="D5" s="23"/>
      <c r="E5" s="76" t="s">
        <v>60</v>
      </c>
      <c r="F5" s="74"/>
      <c r="G5" s="76" t="s">
        <v>18</v>
      </c>
      <c r="H5" s="74"/>
      <c r="I5" s="76" t="s">
        <v>19</v>
      </c>
      <c r="J5" s="74"/>
      <c r="K5" s="76" t="s">
        <v>20</v>
      </c>
      <c r="L5" s="23"/>
      <c r="M5" s="24"/>
    </row>
    <row r="6" spans="1:13" ht="15" customHeight="1">
      <c r="A6" s="69"/>
      <c r="B6" s="70"/>
      <c r="C6" s="81"/>
      <c r="D6" s="25"/>
      <c r="E6" s="68"/>
      <c r="F6" s="75"/>
      <c r="G6" s="68"/>
      <c r="H6" s="75"/>
      <c r="I6" s="68"/>
      <c r="J6" s="75"/>
      <c r="K6" s="68"/>
      <c r="L6" s="25"/>
      <c r="M6" s="27"/>
    </row>
    <row r="7" spans="1:13" ht="15" customHeight="1">
      <c r="A7" s="69"/>
      <c r="B7" s="70"/>
      <c r="C7" s="81" t="s">
        <v>21</v>
      </c>
      <c r="D7" s="25"/>
      <c r="E7" s="68" t="s">
        <v>60</v>
      </c>
      <c r="F7" s="75"/>
      <c r="G7" s="68" t="s">
        <v>18</v>
      </c>
      <c r="H7" s="75"/>
      <c r="I7" s="68" t="s">
        <v>19</v>
      </c>
      <c r="J7" s="75"/>
      <c r="K7" s="68" t="s">
        <v>20</v>
      </c>
      <c r="L7" s="25"/>
      <c r="M7" s="27"/>
    </row>
    <row r="8" spans="1:13" ht="15" customHeight="1">
      <c r="A8" s="69"/>
      <c r="B8" s="70"/>
      <c r="C8" s="84"/>
      <c r="D8" s="28"/>
      <c r="E8" s="83"/>
      <c r="F8" s="82"/>
      <c r="G8" s="83"/>
      <c r="H8" s="82"/>
      <c r="I8" s="83"/>
      <c r="J8" s="82"/>
      <c r="K8" s="83"/>
      <c r="L8" s="28"/>
      <c r="M8" s="29"/>
    </row>
    <row r="9" spans="1:13">
      <c r="A9" s="46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</row>
    <row r="10" spans="1:13">
      <c r="A10" s="38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7"/>
    </row>
    <row r="11" spans="1:13">
      <c r="A11" s="38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7"/>
    </row>
    <row r="12" spans="1:13">
      <c r="A12" s="42"/>
      <c r="B12" s="68" t="s">
        <v>44</v>
      </c>
      <c r="C12" s="68"/>
      <c r="D12" s="26" t="s">
        <v>61</v>
      </c>
      <c r="E12" s="16"/>
      <c r="F12" s="26" t="s">
        <v>1</v>
      </c>
      <c r="G12" s="16"/>
      <c r="H12" s="26" t="s">
        <v>2</v>
      </c>
      <c r="I12" s="16"/>
      <c r="J12" s="26" t="s">
        <v>3</v>
      </c>
      <c r="K12" s="43" t="s">
        <v>45</v>
      </c>
      <c r="L12" s="43"/>
      <c r="M12" s="44"/>
    </row>
    <row r="13" spans="1:13">
      <c r="A13" s="42"/>
      <c r="B13" s="43" t="s">
        <v>46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ht="46.5" customHeight="1">
      <c r="A14" s="38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7"/>
    </row>
    <row r="15" spans="1:13">
      <c r="A15" s="38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7"/>
    </row>
    <row r="16" spans="1:13">
      <c r="A16" s="38"/>
      <c r="B16" s="25"/>
      <c r="C16" s="26" t="s">
        <v>60</v>
      </c>
      <c r="D16" s="45"/>
      <c r="E16" s="26" t="s">
        <v>18</v>
      </c>
      <c r="F16" s="45"/>
      <c r="G16" s="26" t="s">
        <v>19</v>
      </c>
      <c r="H16" s="45"/>
      <c r="I16" s="26" t="s">
        <v>20</v>
      </c>
      <c r="J16" s="25"/>
      <c r="K16" s="25"/>
      <c r="L16" s="25"/>
      <c r="M16" s="27"/>
    </row>
    <row r="17" spans="1:13">
      <c r="A17" s="38"/>
      <c r="B17" s="25"/>
      <c r="C17" s="26"/>
      <c r="D17" s="16"/>
      <c r="E17" s="26"/>
      <c r="F17" s="16"/>
      <c r="G17" s="26"/>
      <c r="H17" s="16"/>
      <c r="I17" s="26"/>
      <c r="J17" s="25"/>
      <c r="K17" s="25"/>
      <c r="L17" s="25"/>
      <c r="M17" s="27"/>
    </row>
    <row r="18" spans="1:13" ht="44.25" customHeight="1">
      <c r="A18" s="3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7"/>
    </row>
    <row r="19" spans="1:13" ht="26.25" customHeight="1">
      <c r="A19" s="38"/>
      <c r="B19" s="25" t="s">
        <v>27</v>
      </c>
      <c r="C19" s="77" t="s">
        <v>28</v>
      </c>
      <c r="D19" s="77"/>
      <c r="E19" s="77"/>
      <c r="F19" s="39"/>
      <c r="G19" s="78"/>
      <c r="H19" s="78"/>
      <c r="I19" s="78"/>
      <c r="J19" s="78"/>
      <c r="K19" s="78"/>
      <c r="L19" s="78"/>
      <c r="M19" s="79"/>
    </row>
    <row r="20" spans="1:13" ht="26.25" customHeight="1">
      <c r="A20" s="38"/>
      <c r="B20" s="25"/>
      <c r="C20" s="77" t="s">
        <v>29</v>
      </c>
      <c r="D20" s="77"/>
      <c r="E20" s="77"/>
      <c r="F20" s="39"/>
      <c r="G20" s="78"/>
      <c r="H20" s="78"/>
      <c r="I20" s="78"/>
      <c r="J20" s="78"/>
      <c r="K20" s="78"/>
      <c r="L20" s="78"/>
      <c r="M20" s="79"/>
    </row>
    <row r="21" spans="1:13" ht="26.25" customHeight="1">
      <c r="A21" s="38"/>
      <c r="B21" s="25"/>
      <c r="C21" s="77" t="s">
        <v>30</v>
      </c>
      <c r="D21" s="77"/>
      <c r="E21" s="77"/>
      <c r="F21" s="39"/>
      <c r="G21" s="78"/>
      <c r="H21" s="78"/>
      <c r="I21" s="78"/>
      <c r="J21" s="78"/>
      <c r="K21" s="78"/>
      <c r="L21" s="115" t="s">
        <v>62</v>
      </c>
      <c r="M21" s="47"/>
    </row>
    <row r="22" spans="1:13">
      <c r="A22" s="3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>
      <c r="A23" s="3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/>
    </row>
    <row r="24" spans="1:13" ht="53.25" customHeight="1">
      <c r="A24" s="3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7"/>
    </row>
    <row r="25" spans="1:13" ht="14.25">
      <c r="A25" s="38"/>
      <c r="B25" s="25"/>
      <c r="C25" s="25"/>
      <c r="D25" s="68" t="s">
        <v>31</v>
      </c>
      <c r="E25" s="68"/>
      <c r="F25" s="25"/>
      <c r="G25" s="19" t="s">
        <v>64</v>
      </c>
      <c r="H25" s="25"/>
      <c r="I25" s="25"/>
      <c r="J25" s="25"/>
      <c r="K25" s="25"/>
      <c r="L25" s="25"/>
      <c r="M25" s="27"/>
    </row>
    <row r="26" spans="1:13">
      <c r="A26" s="3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7"/>
    </row>
    <row r="27" spans="1:13">
      <c r="A27" s="41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</sheetData>
  <mergeCells count="30">
    <mergeCell ref="K5:K6"/>
    <mergeCell ref="C7:C8"/>
    <mergeCell ref="E7:E8"/>
    <mergeCell ref="J7:J8"/>
    <mergeCell ref="K7:K8"/>
    <mergeCell ref="C21:E21"/>
    <mergeCell ref="G21:K21"/>
    <mergeCell ref="I7:I8"/>
    <mergeCell ref="G5:G6"/>
    <mergeCell ref="F5:F6"/>
    <mergeCell ref="D25:E25"/>
    <mergeCell ref="C19:E19"/>
    <mergeCell ref="G19:M19"/>
    <mergeCell ref="C20:E20"/>
    <mergeCell ref="G20:M20"/>
    <mergeCell ref="C5:C6"/>
    <mergeCell ref="E5:E6"/>
    <mergeCell ref="F7:F8"/>
    <mergeCell ref="G7:G8"/>
    <mergeCell ref="H7:H8"/>
    <mergeCell ref="A2:M2"/>
    <mergeCell ref="B12:C12"/>
    <mergeCell ref="A3:B3"/>
    <mergeCell ref="C3:M3"/>
    <mergeCell ref="A4:B4"/>
    <mergeCell ref="C4:M4"/>
    <mergeCell ref="H5:H6"/>
    <mergeCell ref="I5:I6"/>
    <mergeCell ref="J5:J6"/>
    <mergeCell ref="A5:B8"/>
  </mergeCells>
  <phoneticPr fontId="2"/>
  <dataValidations count="1">
    <dataValidation imeMode="off" allowBlank="1" showInputMessage="1" showErrorMessage="1" sqref="D16:H17 F5:J8" xr:uid="{A6096070-75E1-4E34-950B-6D2C2BA67F74}"/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DD6E-AE08-4D31-B2FA-1DBF8BB4BF70}">
  <dimension ref="A1:M43"/>
  <sheetViews>
    <sheetView workbookViewId="0">
      <selection activeCell="G42" sqref="G42"/>
    </sheetView>
  </sheetViews>
  <sheetFormatPr defaultRowHeight="13.5"/>
  <cols>
    <col min="1" max="1" width="3.75" customWidth="1"/>
    <col min="2" max="2" width="17" customWidth="1"/>
    <col min="3" max="13" width="5.75" customWidth="1"/>
    <col min="14" max="15" width="5.625" customWidth="1"/>
    <col min="16" max="16" width="10.5" bestFit="1" customWidth="1"/>
    <col min="17" max="17" width="5.625" customWidth="1"/>
    <col min="18" max="46" width="2.5" customWidth="1"/>
  </cols>
  <sheetData>
    <row r="1" spans="1:13">
      <c r="G1" s="109" t="s">
        <v>4</v>
      </c>
      <c r="H1" s="109"/>
      <c r="I1" s="109"/>
      <c r="J1" s="109"/>
      <c r="K1" s="109"/>
      <c r="L1" s="109"/>
      <c r="M1" s="109"/>
    </row>
    <row r="2" spans="1:13" ht="21" customHeight="1">
      <c r="G2" s="110" t="s">
        <v>5</v>
      </c>
      <c r="H2" s="110"/>
      <c r="I2" s="111"/>
      <c r="J2" s="112"/>
      <c r="K2" s="112"/>
      <c r="L2" s="112"/>
      <c r="M2" s="113"/>
    </row>
    <row r="3" spans="1:13" ht="21" customHeight="1">
      <c r="G3" s="110" t="s">
        <v>6</v>
      </c>
      <c r="H3" s="110"/>
      <c r="I3" s="109"/>
      <c r="J3" s="109"/>
      <c r="K3" s="109"/>
      <c r="L3" s="109"/>
      <c r="M3" s="109"/>
    </row>
    <row r="4" spans="1:13" ht="21" customHeight="1">
      <c r="G4" s="110" t="s">
        <v>7</v>
      </c>
      <c r="H4" s="110"/>
      <c r="I4" s="114"/>
      <c r="J4" s="114"/>
      <c r="K4" s="114"/>
      <c r="L4" s="114"/>
      <c r="M4" s="114"/>
    </row>
    <row r="5" spans="1:13">
      <c r="G5" s="99" t="s">
        <v>32</v>
      </c>
      <c r="H5" s="99"/>
      <c r="I5" s="100"/>
      <c r="J5" s="100"/>
      <c r="K5" s="100"/>
      <c r="L5" s="100"/>
      <c r="M5" s="100"/>
    </row>
    <row r="6" spans="1:13" ht="21" customHeight="1">
      <c r="G6" s="101" t="s">
        <v>8</v>
      </c>
      <c r="H6" s="101"/>
      <c r="I6" s="102"/>
      <c r="J6" s="102"/>
      <c r="K6" s="102"/>
      <c r="L6" s="102"/>
      <c r="M6" s="102"/>
    </row>
    <row r="7" spans="1:13">
      <c r="G7" s="40"/>
      <c r="H7" s="40"/>
      <c r="I7" s="40"/>
      <c r="J7" s="40"/>
      <c r="K7" s="40"/>
      <c r="L7" s="40"/>
      <c r="M7" s="40"/>
    </row>
    <row r="8" spans="1:13" ht="33.75" customHeight="1">
      <c r="A8" s="67" t="s">
        <v>47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3" ht="12" customHeight="1">
      <c r="A9" s="1"/>
      <c r="B9" s="2"/>
      <c r="C9" s="1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>
      <c r="A10" s="103" t="s">
        <v>9</v>
      </c>
      <c r="B10" s="104"/>
      <c r="C10" s="4"/>
      <c r="D10" s="21" t="s">
        <v>10</v>
      </c>
      <c r="E10" s="21" t="s">
        <v>11</v>
      </c>
      <c r="F10" s="21" t="s">
        <v>12</v>
      </c>
      <c r="G10" s="21" t="s">
        <v>13</v>
      </c>
      <c r="H10" s="21" t="s">
        <v>14</v>
      </c>
      <c r="I10" s="21" t="s">
        <v>11</v>
      </c>
      <c r="J10" s="21" t="s">
        <v>12</v>
      </c>
      <c r="K10" s="21" t="s">
        <v>13</v>
      </c>
      <c r="L10" s="21" t="s">
        <v>15</v>
      </c>
      <c r="M10" s="5"/>
    </row>
    <row r="11" spans="1:13" ht="38.25" customHeight="1">
      <c r="A11" s="69"/>
      <c r="B11" s="70"/>
      <c r="C11" s="6" t="str">
        <f>IF(F21="","",IF($D$28&lt;=99999999,"",IF($D$28&lt;1000000000,"\",ROUNDDOWN($D$28/1000000000,0)-ROUNDDOWN($D$28/10000000000,0)*10)))</f>
        <v/>
      </c>
      <c r="D11" s="7" t="str">
        <f>IF(D22="","",IF($D$28&lt;=9999999,"",IF($D$28&lt;100000000,"\",ROUNDDOWN($D$28/100000000,0)-ROUNDDOWN($D$28/1000000000,0)*10)))</f>
        <v/>
      </c>
      <c r="E11" s="7" t="str">
        <f>IF(D22="","",IF($D$28&lt;=999999,"",IF($D$28&lt;10000000,"\",ROUNDDOWN($D$28/10000000,0)-ROUNDDOWN($D$28/100000000,0)*10)))</f>
        <v/>
      </c>
      <c r="F11" s="7" t="str">
        <f>IF(D22="","",IF($D$28&lt;=99999,"",IF($D$28&lt;1000000,"\",ROUNDDOWN($D$28/1000000,0)-ROUNDDOWN($D$28/10000000,0)*10)))</f>
        <v/>
      </c>
      <c r="G11" s="7" t="str">
        <f>IF(D22="","",IF($D$28&lt;=9999,"",IF($D$28&lt;100000,"\",ROUNDDOWN($D$28/100000,0)-ROUNDDOWN($D$28/1000000,0)*10)))</f>
        <v/>
      </c>
      <c r="H11" s="7" t="str">
        <f>IF(D22="","",IF($D$28&lt;=999,"",IF($D$28&lt;10000,"\",ROUNDDOWN($D$28/10000,0)-ROUNDDOWN($D$28/100000,0)*10)))</f>
        <v/>
      </c>
      <c r="I11" s="7" t="str">
        <f>IF(D22="","",IF($D$28&lt;=99,"",IF($D$28&lt;1000,"\",ROUNDDOWN($D$28/1000,0)-ROUNDDOWN($D$28/10000,0)*10)))</f>
        <v/>
      </c>
      <c r="J11" s="7" t="str">
        <f>IF(D22="","",IF($D$28&lt;=9,"",IF($D$28&lt;100,"\",ROUNDDOWN($D$28/100,0)-ROUNDDOWN($D$28/1000,0)*10)))</f>
        <v/>
      </c>
      <c r="K11" s="7" t="str">
        <f>IF($D$22="","",LEFT(RIGHT($D$28,2),1))</f>
        <v/>
      </c>
      <c r="L11" s="7" t="str">
        <f>IF($D$22="","",RIGHT($D$28,1))</f>
        <v/>
      </c>
      <c r="M11" s="5"/>
    </row>
    <row r="12" spans="1:13">
      <c r="A12" s="69"/>
      <c r="B12" s="70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108"/>
    </row>
    <row r="13" spans="1:13" ht="27.75" customHeight="1">
      <c r="A13" s="69" t="s">
        <v>34</v>
      </c>
      <c r="B13" s="70"/>
      <c r="C13" s="71" t="str">
        <f>IF(既済部分検査請求書!C3="","",既済部分検査請求書!C3)</f>
        <v/>
      </c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1:13" ht="27.75" customHeight="1">
      <c r="A14" s="69" t="s">
        <v>35</v>
      </c>
      <c r="B14" s="70"/>
      <c r="C14" s="71" t="s">
        <v>16</v>
      </c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1:13" ht="13.5" customHeight="1">
      <c r="A15" s="69" t="s">
        <v>36</v>
      </c>
      <c r="B15" s="70"/>
      <c r="C15" s="80" t="s">
        <v>17</v>
      </c>
      <c r="D15" s="23"/>
      <c r="E15" s="76" t="s">
        <v>60</v>
      </c>
      <c r="F15" s="74" t="str">
        <f>IF(既済部分検査請求書!F5="","",既済部分検査請求書!F5)</f>
        <v/>
      </c>
      <c r="G15" s="76" t="s">
        <v>18</v>
      </c>
      <c r="H15" s="74" t="str">
        <f>IF(既済部分検査請求書!H5="","",既済部分検査請求書!H5)</f>
        <v/>
      </c>
      <c r="I15" s="76" t="s">
        <v>19</v>
      </c>
      <c r="J15" s="74" t="str">
        <f>IF(既済部分検査請求書!J5="","",既済部分検査請求書!J5)</f>
        <v/>
      </c>
      <c r="K15" s="76" t="s">
        <v>20</v>
      </c>
      <c r="L15" s="23"/>
      <c r="M15" s="24"/>
    </row>
    <row r="16" spans="1:13" ht="13.5" customHeight="1">
      <c r="A16" s="69"/>
      <c r="B16" s="70"/>
      <c r="C16" s="81"/>
      <c r="D16" s="25"/>
      <c r="E16" s="68"/>
      <c r="F16" s="75"/>
      <c r="G16" s="68"/>
      <c r="H16" s="75"/>
      <c r="I16" s="68"/>
      <c r="J16" s="75"/>
      <c r="K16" s="68"/>
      <c r="L16" s="25"/>
      <c r="M16" s="27"/>
    </row>
    <row r="17" spans="1:13" ht="13.5" customHeight="1">
      <c r="A17" s="69"/>
      <c r="B17" s="70"/>
      <c r="C17" s="81" t="s">
        <v>21</v>
      </c>
      <c r="D17" s="25"/>
      <c r="E17" s="68" t="s">
        <v>60</v>
      </c>
      <c r="F17" s="75" t="str">
        <f>IF(既済部分検査請求書!F7="","",既済部分検査請求書!F7)</f>
        <v/>
      </c>
      <c r="G17" s="68" t="s">
        <v>18</v>
      </c>
      <c r="H17" s="75" t="str">
        <f>IF(既済部分検査請求書!H7="","",既済部分検査請求書!H7)</f>
        <v/>
      </c>
      <c r="I17" s="68" t="s">
        <v>19</v>
      </c>
      <c r="J17" s="75" t="str">
        <f>IF(既済部分検査請求書!J7="","",既済部分検査請求書!J7)</f>
        <v/>
      </c>
      <c r="K17" s="68" t="s">
        <v>20</v>
      </c>
      <c r="L17" s="25"/>
      <c r="M17" s="27"/>
    </row>
    <row r="18" spans="1:13" ht="13.5" customHeight="1">
      <c r="A18" s="69"/>
      <c r="B18" s="70"/>
      <c r="C18" s="84"/>
      <c r="D18" s="28"/>
      <c r="E18" s="83"/>
      <c r="F18" s="82"/>
      <c r="G18" s="83"/>
      <c r="H18" s="82"/>
      <c r="I18" s="83"/>
      <c r="J18" s="82"/>
      <c r="K18" s="83"/>
      <c r="L18" s="28"/>
      <c r="M18" s="29"/>
    </row>
    <row r="19" spans="1:13" ht="27" customHeight="1">
      <c r="A19" s="69" t="s">
        <v>48</v>
      </c>
      <c r="B19" s="70"/>
      <c r="C19" s="30"/>
      <c r="D19" s="31"/>
      <c r="E19" s="32" t="s">
        <v>60</v>
      </c>
      <c r="F19" s="13"/>
      <c r="G19" s="32" t="s">
        <v>18</v>
      </c>
      <c r="H19" s="13"/>
      <c r="I19" s="32" t="s">
        <v>19</v>
      </c>
      <c r="J19" s="13"/>
      <c r="K19" s="32" t="s">
        <v>20</v>
      </c>
      <c r="L19" s="31"/>
      <c r="M19" s="33"/>
    </row>
    <row r="20" spans="1:13" ht="27" customHeight="1">
      <c r="A20" s="69" t="s">
        <v>37</v>
      </c>
      <c r="B20" s="70"/>
      <c r="C20" s="87"/>
      <c r="D20" s="88"/>
      <c r="E20" s="32" t="s">
        <v>22</v>
      </c>
      <c r="F20" s="98"/>
      <c r="G20" s="98"/>
      <c r="H20" s="98"/>
      <c r="I20" s="98"/>
      <c r="J20" s="98"/>
      <c r="K20" s="32" t="s">
        <v>15</v>
      </c>
      <c r="L20" s="31"/>
      <c r="M20" s="33"/>
    </row>
    <row r="21" spans="1:13" ht="27" customHeight="1">
      <c r="A21" s="69" t="s">
        <v>54</v>
      </c>
      <c r="B21" s="70"/>
      <c r="C21" s="87"/>
      <c r="D21" s="88"/>
      <c r="E21" s="32" t="s">
        <v>22</v>
      </c>
      <c r="F21" s="98"/>
      <c r="G21" s="98"/>
      <c r="H21" s="98"/>
      <c r="I21" s="98"/>
      <c r="J21" s="98"/>
      <c r="K21" s="32" t="s">
        <v>15</v>
      </c>
      <c r="L21" s="31"/>
      <c r="M21" s="33"/>
    </row>
    <row r="22" spans="1:13" ht="20.25" customHeight="1">
      <c r="A22" s="91" t="s">
        <v>23</v>
      </c>
      <c r="B22" s="22" t="s">
        <v>50</v>
      </c>
      <c r="C22" s="34" t="s">
        <v>22</v>
      </c>
      <c r="D22" s="90"/>
      <c r="E22" s="90"/>
      <c r="F22" s="90"/>
      <c r="G22" s="35" t="s">
        <v>15</v>
      </c>
      <c r="H22" s="92" t="s">
        <v>38</v>
      </c>
      <c r="I22" s="93"/>
      <c r="J22" s="93"/>
      <c r="K22" s="93"/>
      <c r="L22" s="93"/>
      <c r="M22" s="94"/>
    </row>
    <row r="23" spans="1:13" ht="20.25" customHeight="1">
      <c r="A23" s="91"/>
      <c r="B23" s="22" t="s">
        <v>51</v>
      </c>
      <c r="C23" s="34" t="s">
        <v>22</v>
      </c>
      <c r="D23" s="90" t="str">
        <f>IF(D22="","",ROUNDDOWN((D22*90%),-3))</f>
        <v/>
      </c>
      <c r="E23" s="90"/>
      <c r="F23" s="90"/>
      <c r="G23" s="35" t="s">
        <v>15</v>
      </c>
      <c r="H23" s="48" t="s">
        <v>39</v>
      </c>
      <c r="I23" s="87" t="s">
        <v>42</v>
      </c>
      <c r="J23" s="88"/>
      <c r="K23" s="88"/>
      <c r="L23" s="88"/>
      <c r="M23" s="89"/>
    </row>
    <row r="24" spans="1:13" ht="20.25" customHeight="1">
      <c r="A24" s="91"/>
      <c r="B24" s="22" t="s">
        <v>52</v>
      </c>
      <c r="C24" s="34" t="s">
        <v>22</v>
      </c>
      <c r="D24" s="90"/>
      <c r="E24" s="90"/>
      <c r="F24" s="90"/>
      <c r="G24" s="35" t="s">
        <v>15</v>
      </c>
      <c r="H24" s="48" t="s">
        <v>40</v>
      </c>
      <c r="I24" s="36" t="s">
        <v>33</v>
      </c>
      <c r="J24" s="85"/>
      <c r="K24" s="85"/>
      <c r="L24" s="85"/>
      <c r="M24" s="37" t="s">
        <v>0</v>
      </c>
    </row>
    <row r="25" spans="1:13" ht="20.25" customHeight="1" thickBot="1">
      <c r="A25" s="91"/>
      <c r="B25" s="22" t="s">
        <v>49</v>
      </c>
      <c r="C25" s="34" t="s">
        <v>22</v>
      </c>
      <c r="D25" s="90"/>
      <c r="E25" s="90"/>
      <c r="F25" s="90"/>
      <c r="G25" s="35" t="s">
        <v>15</v>
      </c>
      <c r="H25" s="56" t="s">
        <v>41</v>
      </c>
      <c r="I25" s="52" t="s">
        <v>33</v>
      </c>
      <c r="J25" s="86"/>
      <c r="K25" s="86"/>
      <c r="L25" s="86"/>
      <c r="M25" s="53" t="s">
        <v>0</v>
      </c>
    </row>
    <row r="26" spans="1:13" ht="20.25" customHeight="1" thickTop="1">
      <c r="A26" s="91"/>
      <c r="B26" s="22" t="s">
        <v>24</v>
      </c>
      <c r="C26" s="34" t="s">
        <v>22</v>
      </c>
      <c r="D26" s="90" t="str">
        <f>IF(J26="","",J26)</f>
        <v/>
      </c>
      <c r="E26" s="90"/>
      <c r="F26" s="90"/>
      <c r="G26" s="35" t="s">
        <v>15</v>
      </c>
      <c r="H26" s="57" t="s">
        <v>53</v>
      </c>
      <c r="I26" s="59" t="s">
        <v>33</v>
      </c>
      <c r="J26" s="95" t="str">
        <f>IF(J24="","",SUM(J24:L25))</f>
        <v/>
      </c>
      <c r="K26" s="95"/>
      <c r="L26" s="95"/>
      <c r="M26" s="58" t="s">
        <v>0</v>
      </c>
    </row>
    <row r="27" spans="1:13" ht="20.25" customHeight="1" thickBot="1">
      <c r="A27" s="91"/>
      <c r="B27" s="64" t="s">
        <v>25</v>
      </c>
      <c r="C27" s="65" t="s">
        <v>22</v>
      </c>
      <c r="D27" s="96"/>
      <c r="E27" s="96"/>
      <c r="F27" s="96"/>
      <c r="G27" s="66" t="s">
        <v>15</v>
      </c>
      <c r="H27" s="54"/>
      <c r="I27" s="26"/>
      <c r="J27" s="26"/>
      <c r="K27" s="26"/>
      <c r="L27" s="26"/>
      <c r="M27" s="55"/>
    </row>
    <row r="28" spans="1:13" ht="20.25" customHeight="1" thickTop="1">
      <c r="A28" s="91"/>
      <c r="B28" s="61" t="s">
        <v>26</v>
      </c>
      <c r="C28" s="60" t="s">
        <v>22</v>
      </c>
      <c r="D28" s="97" t="str">
        <f>IF(D22="","",D23-D24-D25-D26-D27)</f>
        <v/>
      </c>
      <c r="E28" s="97"/>
      <c r="F28" s="97"/>
      <c r="G28" s="63" t="s">
        <v>15</v>
      </c>
      <c r="H28" s="49"/>
      <c r="I28" s="50"/>
      <c r="J28" s="50"/>
      <c r="K28" s="50"/>
      <c r="L28" s="50"/>
      <c r="M28" s="51"/>
    </row>
    <row r="29" spans="1:13">
      <c r="A29" s="1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</row>
    <row r="30" spans="1:13">
      <c r="A30" s="42"/>
      <c r="B30" s="62" t="s">
        <v>55</v>
      </c>
      <c r="C30" s="26" t="s">
        <v>60</v>
      </c>
      <c r="D30" s="26"/>
      <c r="E30" s="26" t="s">
        <v>1</v>
      </c>
      <c r="F30" s="26"/>
      <c r="G30" s="26" t="s">
        <v>2</v>
      </c>
      <c r="H30" s="26"/>
      <c r="I30" s="26" t="s">
        <v>3</v>
      </c>
      <c r="J30" s="43" t="s">
        <v>56</v>
      </c>
      <c r="K30" s="43"/>
      <c r="L30" s="43"/>
      <c r="M30" s="44" t="s">
        <v>57</v>
      </c>
    </row>
    <row r="31" spans="1:13">
      <c r="A31" s="38"/>
      <c r="B31" s="25" t="s">
        <v>58</v>
      </c>
      <c r="C31" s="25"/>
      <c r="D31" s="25" t="s">
        <v>59</v>
      </c>
      <c r="E31" s="25"/>
      <c r="F31" s="25"/>
      <c r="G31" s="25"/>
      <c r="H31" s="25"/>
      <c r="I31" s="25"/>
      <c r="J31" s="25"/>
      <c r="K31" s="25"/>
      <c r="L31" s="25"/>
      <c r="M31" s="27"/>
    </row>
    <row r="32" spans="1:13">
      <c r="A32" s="38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7"/>
    </row>
    <row r="33" spans="1:13">
      <c r="A33" s="38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7"/>
    </row>
    <row r="34" spans="1:13">
      <c r="A34" s="38"/>
      <c r="B34" s="25"/>
      <c r="C34" s="26" t="s">
        <v>60</v>
      </c>
      <c r="D34" s="16"/>
      <c r="E34" s="26" t="s">
        <v>18</v>
      </c>
      <c r="F34" s="16"/>
      <c r="G34" s="26" t="s">
        <v>19</v>
      </c>
      <c r="H34" s="16"/>
      <c r="I34" s="26" t="s">
        <v>20</v>
      </c>
      <c r="J34" s="25"/>
      <c r="K34" s="25"/>
      <c r="L34" s="25"/>
      <c r="M34" s="27"/>
    </row>
    <row r="35" spans="1:13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5"/>
    </row>
    <row r="36" spans="1:13" ht="18.75" customHeight="1">
      <c r="A36" s="15"/>
      <c r="B36" s="25" t="s">
        <v>27</v>
      </c>
      <c r="C36" s="77" t="s">
        <v>28</v>
      </c>
      <c r="D36" s="77"/>
      <c r="E36" s="77"/>
      <c r="F36" s="39"/>
      <c r="G36" s="78" t="str">
        <f>IF(既済部分検査請求書!G19="","",既済部分検査請求書!G19)</f>
        <v/>
      </c>
      <c r="H36" s="78"/>
      <c r="I36" s="78"/>
      <c r="J36" s="78"/>
      <c r="K36" s="78"/>
      <c r="L36" s="78"/>
      <c r="M36" s="79"/>
    </row>
    <row r="37" spans="1:13" ht="18.75" customHeight="1">
      <c r="A37" s="15"/>
      <c r="B37" s="25"/>
      <c r="C37" s="77" t="s">
        <v>29</v>
      </c>
      <c r="D37" s="77"/>
      <c r="E37" s="77"/>
      <c r="F37" s="39"/>
      <c r="G37" s="78" t="str">
        <f>IF(既済部分検査請求書!G20="","",既済部分検査請求書!G20)</f>
        <v/>
      </c>
      <c r="H37" s="78"/>
      <c r="I37" s="78"/>
      <c r="J37" s="78"/>
      <c r="K37" s="78"/>
      <c r="L37" s="78"/>
      <c r="M37" s="79"/>
    </row>
    <row r="38" spans="1:13" ht="18.75" customHeight="1">
      <c r="A38" s="15"/>
      <c r="B38" s="25"/>
      <c r="C38" s="77" t="s">
        <v>30</v>
      </c>
      <c r="D38" s="77"/>
      <c r="E38" s="77"/>
      <c r="F38" s="39"/>
      <c r="G38" s="78" t="str">
        <f>IF(既済部分検査請求書!G21="","",既済部分検査請求書!G21)</f>
        <v/>
      </c>
      <c r="H38" s="78"/>
      <c r="I38" s="78"/>
      <c r="J38" s="78"/>
      <c r="K38" s="78"/>
      <c r="L38" s="17" t="s">
        <v>62</v>
      </c>
      <c r="M38" s="18"/>
    </row>
    <row r="39" spans="1:13">
      <c r="A39" s="15"/>
      <c r="B39" s="25"/>
      <c r="C39" s="25"/>
      <c r="D39" s="25"/>
      <c r="E39" s="25"/>
      <c r="F39" s="25"/>
      <c r="G39" s="10"/>
      <c r="H39" s="10"/>
      <c r="I39" s="10"/>
      <c r="J39" s="10"/>
      <c r="K39" s="10"/>
      <c r="L39" s="10"/>
      <c r="M39" s="5"/>
    </row>
    <row r="40" spans="1:13">
      <c r="A40" s="15"/>
      <c r="B40" s="25"/>
      <c r="C40" s="25"/>
      <c r="D40" s="25"/>
      <c r="E40" s="25"/>
      <c r="F40" s="25"/>
      <c r="G40" s="10"/>
      <c r="H40" s="10"/>
      <c r="I40" s="10"/>
      <c r="J40" s="10"/>
      <c r="K40" s="10"/>
      <c r="L40" s="10"/>
      <c r="M40" s="5"/>
    </row>
    <row r="41" spans="1:13" ht="14.25">
      <c r="A41" s="15"/>
      <c r="B41" s="25"/>
      <c r="C41" s="25"/>
      <c r="D41" s="68" t="s">
        <v>31</v>
      </c>
      <c r="E41" s="68"/>
      <c r="F41" s="25"/>
      <c r="G41" s="19" t="s">
        <v>63</v>
      </c>
      <c r="H41" s="10"/>
      <c r="I41" s="10"/>
      <c r="J41" s="10"/>
      <c r="K41" s="10"/>
      <c r="L41" s="10"/>
      <c r="M41" s="5"/>
    </row>
    <row r="42" spans="1:13">
      <c r="A42" s="1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5"/>
    </row>
    <row r="43" spans="1:13">
      <c r="A43" s="2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</row>
  </sheetData>
  <mergeCells count="62">
    <mergeCell ref="G1:M1"/>
    <mergeCell ref="G2:H2"/>
    <mergeCell ref="I2:M2"/>
    <mergeCell ref="G3:H3"/>
    <mergeCell ref="I3:M3"/>
    <mergeCell ref="G4:H4"/>
    <mergeCell ref="I4:M4"/>
    <mergeCell ref="G5:H5"/>
    <mergeCell ref="I5:M5"/>
    <mergeCell ref="G6:H6"/>
    <mergeCell ref="I6:M6"/>
    <mergeCell ref="A8:M8"/>
    <mergeCell ref="A10:B12"/>
    <mergeCell ref="C12:M12"/>
    <mergeCell ref="A13:B13"/>
    <mergeCell ref="C13:M13"/>
    <mergeCell ref="A14:B14"/>
    <mergeCell ref="C14:M14"/>
    <mergeCell ref="A15:B18"/>
    <mergeCell ref="C15:C16"/>
    <mergeCell ref="E15:E16"/>
    <mergeCell ref="F15:F16"/>
    <mergeCell ref="G15:G16"/>
    <mergeCell ref="H15:H16"/>
    <mergeCell ref="I15:I16"/>
    <mergeCell ref="J15:J16"/>
    <mergeCell ref="K15:K16"/>
    <mergeCell ref="C17:C18"/>
    <mergeCell ref="E17:E18"/>
    <mergeCell ref="F17:F18"/>
    <mergeCell ref="G17:G18"/>
    <mergeCell ref="H17:H18"/>
    <mergeCell ref="I17:I18"/>
    <mergeCell ref="J17:J18"/>
    <mergeCell ref="K17:K18"/>
    <mergeCell ref="A19:B19"/>
    <mergeCell ref="A20:B20"/>
    <mergeCell ref="A21:B21"/>
    <mergeCell ref="C21:D21"/>
    <mergeCell ref="F21:J21"/>
    <mergeCell ref="C20:D20"/>
    <mergeCell ref="F20:J20"/>
    <mergeCell ref="C37:E37"/>
    <mergeCell ref="G37:M37"/>
    <mergeCell ref="A22:A28"/>
    <mergeCell ref="D22:F22"/>
    <mergeCell ref="H22:M22"/>
    <mergeCell ref="D25:F25"/>
    <mergeCell ref="D26:F26"/>
    <mergeCell ref="J26:L26"/>
    <mergeCell ref="D27:F27"/>
    <mergeCell ref="D28:F28"/>
    <mergeCell ref="C38:E38"/>
    <mergeCell ref="G38:K38"/>
    <mergeCell ref="D41:E41"/>
    <mergeCell ref="J24:L24"/>
    <mergeCell ref="J25:L25"/>
    <mergeCell ref="I23:M23"/>
    <mergeCell ref="D23:F23"/>
    <mergeCell ref="D24:F24"/>
    <mergeCell ref="C36:E36"/>
    <mergeCell ref="G36:M36"/>
  </mergeCells>
  <phoneticPr fontId="2"/>
  <dataValidations count="2">
    <dataValidation imeMode="halfKatakana" allowBlank="1" showInputMessage="1" showErrorMessage="1" sqref="I5:M5" xr:uid="{C3FDBB1C-914F-483F-8AF2-0E258788B07C}"/>
    <dataValidation imeMode="off" allowBlank="1" showInputMessage="1" showErrorMessage="1" sqref="D34:H34 E25:F27 D22:D27 E22:F22 F15:J21" xr:uid="{01244274-E034-460C-999C-74198E43C36C}"/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既済部分検査請求書</vt:lpstr>
      <vt:lpstr>部分払請求書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2012-04-16T01:04:57Z</cp:lastPrinted>
  <dcterms:created xsi:type="dcterms:W3CDTF">2002-12-12T04:57:19Z</dcterms:created>
  <dcterms:modified xsi:type="dcterms:W3CDTF">2026-02-26T10:18:47Z</dcterms:modified>
</cp:coreProperties>
</file>