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様式7-1（計画書）" sheetId="1" state="visible" r:id="rId2"/>
    <sheet name="別紙様式7-2（実績報告書）" sheetId="2" state="visible" r:id="rId3"/>
    <sheet name="参考２（キャリアパス・賃金規程例）" sheetId="3" state="visible" r:id="rId4"/>
    <sheet name="【参考】数式用" sheetId="4" state="hidden" r:id="rId5"/>
    <sheet name="【参考】数式用2" sheetId="5" state="hidden" r:id="rId6"/>
  </sheets>
  <definedNames>
    <definedName function="false" hidden="false" localSheetId="2" name="_xlnm.Print_Area" vbProcedure="false">'参考２（キャリアパス・賃金規程例）'!$A$1:$I$26</definedName>
    <definedName function="false" hidden="false" localSheetId="0" name="_xlnm.Print_Area" vbProcedure="false">'別紙様式7-1（計画書）'!$A$1:$AL$106</definedName>
    <definedName function="false" hidden="false" localSheetId="1" name="_xlnm.Print_Area" vbProcedure="false">'別紙様式7-2（実績報告書）'!$A$1:$AL$90</definedName>
    <definedName function="false" hidden="false" name="サービス名" vbProcedure="false"/>
    <definedName function="false" hidden="false" name="三重県" vbProcedure="false"/>
    <definedName function="false" hidden="false" name="京都府" vbProcedure="false"/>
    <definedName function="false" hidden="false" name="佐賀県" vbProcedure="false"/>
    <definedName function="false" hidden="false" name="兵庫県" vbProcedure="false"/>
    <definedName function="false" hidden="false" name="北海道" vbProcedure="false"/>
    <definedName function="false" hidden="false" name="千葉県" vbProcedure="false"/>
    <definedName function="false" hidden="false" name="和歌山県" vbProcedure="false"/>
    <definedName function="false" hidden="false" name="埼玉県" vbProcedure="false"/>
    <definedName function="false" hidden="false" name="大分県" vbProcedure="false"/>
    <definedName function="false" hidden="false" name="大阪府" vbProcedure="false"/>
    <definedName function="false" hidden="false" name="奈良県" vbProcedure="false"/>
    <definedName function="false" hidden="false" name="宮城県" vbProcedure="false"/>
    <definedName function="false" hidden="false" name="宮崎県" vbProcedure="false"/>
    <definedName function="false" hidden="false" name="富山県" vbProcedure="false"/>
    <definedName function="false" hidden="false" name="山口県" vbProcedure="false"/>
    <definedName function="false" hidden="false" name="山形県" vbProcedure="false"/>
    <definedName function="false" hidden="false" name="山梨県" vbProcedure="false"/>
    <definedName function="false" hidden="false" name="岐阜県" vbProcedure="false"/>
    <definedName function="false" hidden="false" name="岡山県" vbProcedure="false"/>
    <definedName function="false" hidden="false" name="岩手県" vbProcedure="false"/>
    <definedName function="false" hidden="false" name="島根県" vbProcedure="false"/>
    <definedName function="false" hidden="false" name="広島県" vbProcedure="false"/>
    <definedName function="false" hidden="false" name="徳島県" vbProcedure="false"/>
    <definedName function="false" hidden="false" name="愛媛県" vbProcedure="false"/>
    <definedName function="false" hidden="false" name="愛知県" vbProcedure="false"/>
    <definedName function="false" hidden="false" name="新潟県" vbProcedure="false"/>
    <definedName function="false" hidden="false" name="東京都" vbProcedure="false"/>
    <definedName function="false" hidden="false" name="栃木県" vbProcedure="false"/>
    <definedName function="false" hidden="false" name="沖縄県" vbProcedure="false"/>
    <definedName function="false" hidden="false" name="滋賀県" vbProcedure="false"/>
    <definedName function="false" hidden="false" name="熊本県" vbProcedure="false"/>
    <definedName function="false" hidden="false" name="石川県" vbProcedure="false"/>
    <definedName function="false" hidden="false" name="神奈川県" vbProcedure="false"/>
    <definedName function="false" hidden="false" name="福井県" vbProcedure="false"/>
    <definedName function="false" hidden="false" name="福岡県" vbProcedure="false"/>
    <definedName function="false" hidden="false" name="福島県" vbProcedure="false"/>
    <definedName function="false" hidden="false" name="秋田県" vbProcedure="false"/>
    <definedName function="false" hidden="false" name="群馬県" vbProcedure="false"/>
    <definedName function="false" hidden="false" name="茨城県" vbProcedure="false"/>
    <definedName function="false" hidden="false" name="長崎県" vbProcedure="false"/>
    <definedName function="false" hidden="false" name="長野県" vbProcedure="false"/>
    <definedName function="false" hidden="false" name="青森県" vbProcedure="false"/>
    <definedName function="false" hidden="false" name="静岡県" vbProcedure="false"/>
    <definedName function="false" hidden="false" name="香川県" vbProcedure="false"/>
    <definedName function="false" hidden="false" name="高知県" vbProcedure="false"/>
    <definedName function="false" hidden="false" name="鳥取県" vbProcedure="false"/>
    <definedName function="false" hidden="false" name="鹿児島県" vbProcedure="false"/>
    <definedName function="false" hidden="false" localSheetId="0" name="_xlnm.Print_Area" vbProcedure="false">'別紙様式7-1（計画書）'!$A$1:$AL$106</definedName>
    <definedName function="false" hidden="false" localSheetId="1" name="_xlnm.Print_Area" vbProcedure="false">'別紙様式7-2（実績報告書）'!$A$1:$AL$90</definedName>
    <definedName function="false" hidden="false" localSheetId="2" name="_xlnm.Print_Area" vbProcedure="false">'参考２（キャリアパス・賃金規程例）'!$A$1:$I$26</definedName>
    <definedName function="false" hidden="false" localSheetId="2" name="サービス名" vbProcedure="false">[1]</definedName>
    <definedName function="false" hidden="false" localSheetId="3" name="_xlnm.Print_Area" vbProcedure="false"/>
    <definedName function="false" hidden="false" localSheetId="3" name="_xlnm._FilterDatabase" vbProcedure="fals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F66" authorId="0">
      <text>
        <r>
          <rPr>
            <sz val="9"/>
            <color rgb="FF000000"/>
            <rFont val="MS P ゴシック"/>
            <family val="0"/>
            <charset val="128"/>
          </rPr>
          <t xml:space="preserve">社会保険労務士事務所等の担当者の氏名・連絡先を記入しても構いません。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E9" author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family val="3"/>
            <charset val="128"/>
          </rPr>
          <t xml:space="preserve">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 xml:space="preserve">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 xml:space="preserve">処遇改善加算等に拠らない独自の賃金改善として行っていた取組があれば、この欄にその総額を記入することができる。</t>
        </r>
      </text>
    </comment>
    <comment ref="AE1" authorId="0">
      <text>
        <r>
          <rPr>
            <sz val="9"/>
            <color rgb="FF000000"/>
            <rFont val="MS P ゴシック"/>
            <family val="3"/>
            <charset val="128"/>
          </rPr>
          <t xml:space="preserve">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sharedStrings.xml><?xml version="1.0" encoding="utf-8"?>
<sst xmlns="http://schemas.openxmlformats.org/spreadsheetml/2006/main" count="4419" uniqueCount="2013">
  <si>
    <t xml:space="preserve">別紙様式７－１（加算未算定事業所）</t>
  </si>
  <si>
    <t xml:space="preserve">提出先</t>
  </si>
  <si>
    <t xml:space="preserve">介護職員等処遇改善加算等 処遇改善計画書（令和６年度）</t>
  </si>
  <si>
    <t xml:space="preserve">１．基本情報</t>
  </si>
  <si>
    <t xml:space="preserve">介護保険
事業所番号</t>
  </si>
  <si>
    <t xml:space="preserve">指定権者名</t>
  </si>
  <si>
    <t xml:space="preserve">事業所の所在地</t>
  </si>
  <si>
    <t xml:space="preserve">１単位の
単価[円]</t>
  </si>
  <si>
    <r>
      <rPr>
        <sz val="8"/>
        <color rgb="FF000000"/>
        <rFont val="ＭＳ ゴシック"/>
        <family val="3"/>
        <charset val="128"/>
      </rPr>
      <t xml:space="preserve">処遇加算等を除く
総単位数</t>
    </r>
    <r>
      <rPr>
        <sz val="7"/>
        <color rgb="FF000000"/>
        <rFont val="ＭＳ ゴシック"/>
        <family val="3"/>
        <charset val="128"/>
      </rPr>
      <t xml:space="preserve">[単位/月]</t>
    </r>
  </si>
  <si>
    <t xml:space="preserve">サービス名</t>
  </si>
  <si>
    <t xml:space="preserve">事業所名</t>
  </si>
  <si>
    <r>
      <rPr>
        <sz val="9"/>
        <color rgb="FF000000"/>
        <rFont val="ＭＳ ゴシック"/>
        <family val="3"/>
        <charset val="128"/>
      </rPr>
      <t xml:space="preserve">R6.4～R6.5の処遇加算等の区分
</t>
    </r>
    <r>
      <rPr>
        <sz val="8"/>
        <color rgb="FF000000"/>
        <rFont val="ＭＳ ゴシック"/>
        <family val="3"/>
        <charset val="128"/>
      </rPr>
      <t xml:space="preserve">（R6.6以降の区分から逆算して自動で入力）</t>
    </r>
  </si>
  <si>
    <t xml:space="preserve">区分</t>
  </si>
  <si>
    <t xml:space="preserve">合計</t>
  </si>
  <si>
    <t xml:space="preserve">Ⅲ</t>
  </si>
  <si>
    <t xml:space="preserve">Ⅳ</t>
  </si>
  <si>
    <t xml:space="preserve">→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</si>
  <si>
    <t xml:space="preserve">加算率</t>
  </si>
  <si>
    <t xml:space="preserve">２．賃金改善の要件</t>
  </si>
  <si>
    <t xml:space="preserve"> 加算の見込額（年額）</t>
  </si>
  <si>
    <t xml:space="preserve">円</t>
  </si>
  <si>
    <t xml:space="preserve">…</t>
  </si>
  <si>
    <t xml:space="preserve">①</t>
  </si>
  <si>
    <t xml:space="preserve">②は①以上であること</t>
  </si>
  <si>
    <t xml:space="preserve">！②が①以上になっていません！</t>
  </si>
  <si>
    <t xml:space="preserve"> 賃金改善の見込額（年額）</t>
  </si>
  <si>
    <t xml:space="preserve">②</t>
  </si>
  <si>
    <t xml:space="preserve"> ①のうち新加算Ⅳの1/2相当の見込額</t>
  </si>
  <si>
    <t xml:space="preserve">③</t>
  </si>
  <si>
    <t xml:space="preserve">！④が③以上になっていません。このままでも令和６年度の加算は算定できますが、令和７年度以降はこの要件を満たす必要があるため、ご注意ください。</t>
  </si>
  <si>
    <t xml:space="preserve">④は③以上であること</t>
  </si>
  <si>
    <t xml:space="preserve"> ②のうち月額での賃金改善の見込額</t>
  </si>
  <si>
    <t xml:space="preserve">④</t>
  </si>
  <si>
    <t xml:space="preserve">３．その他の要件について</t>
  </si>
  <si>
    <t xml:space="preserve">・</t>
  </si>
  <si>
    <t xml:space="preserve">以下のそれぞれの項目について、いずれかを選択してください。</t>
  </si>
  <si>
    <t xml:space="preserve">！選択できていない項目があります！</t>
  </si>
  <si>
    <t xml:space="preserve">⑴</t>
  </si>
  <si>
    <t xml:space="preserve">任用要件の整備（介護職員の任用における職位、職責又は職務内容等の要件）</t>
  </si>
  <si>
    <t xml:space="preserve">既に定めている</t>
  </si>
  <si>
    <r>
      <rPr>
        <sz val="8.5"/>
        <color rgb="FF000000"/>
        <rFont val="ＭＳ ゴシック"/>
        <family val="3"/>
        <charset val="128"/>
      </rPr>
      <t xml:space="preserve">令和６年度中に定める予定</t>
    </r>
    <r>
      <rPr>
        <sz val="8"/>
        <color rgb="FF000000"/>
        <rFont val="ＭＳ ゴシック"/>
        <family val="3"/>
        <charset val="128"/>
      </rPr>
      <t xml:space="preserve">（⇒参考２をご活用ください。）</t>
    </r>
  </si>
  <si>
    <t xml:space="preserve">⑵</t>
  </si>
  <si>
    <t xml:space="preserve">賃金体系の整備（⑴の職位、職責又は職務内容等に応じた賃金体系）</t>
  </si>
  <si>
    <t xml:space="preserve">⑶</t>
  </si>
  <si>
    <r>
      <rPr>
        <sz val="9"/>
        <color rgb="FF000000"/>
        <rFont val="ＭＳ ゴシック"/>
        <family val="3"/>
        <charset val="128"/>
      </rPr>
      <t xml:space="preserve">研修計画の策定ならびに研修の実施または研修機会の確保</t>
    </r>
    <r>
      <rPr>
        <sz val="8"/>
        <color rgb="FF000000"/>
        <rFont val="ＭＳ ゴシック"/>
        <family val="3"/>
        <charset val="128"/>
      </rPr>
      <t xml:space="preserve">（計画を策定した上で、以下のいずれかを実施）</t>
    </r>
  </si>
  <si>
    <t xml:space="preserve">研修機会の提供又は技術指導等を実施するとともに、介護職員の能力評価を行う</t>
  </si>
  <si>
    <t xml:space="preserve">資格取得のための支援を実施する</t>
  </si>
  <si>
    <t xml:space="preserve">既に行っている</t>
  </si>
  <si>
    <r>
      <rPr>
        <sz val="8.5"/>
        <color rgb="FF000000"/>
        <rFont val="ＭＳ ゴシック"/>
        <family val="3"/>
        <charset val="128"/>
      </rPr>
      <t xml:space="preserve">令和６年度中に行う予定</t>
    </r>
    <r>
      <rPr>
        <sz val="8"/>
        <color rgb="FF000000"/>
        <rFont val="ＭＳ ゴシック"/>
        <family val="3"/>
        <charset val="128"/>
      </rPr>
      <t xml:space="preserve">（⇒参考２をご活用ください。）</t>
    </r>
  </si>
  <si>
    <t xml:space="preserve">⑷</t>
  </si>
  <si>
    <t xml:space="preserve">昇級の仕組みの整備（経験・資格等に応じた昇給又は定期昇給の仕組み）【新加算Ⅲのみ】</t>
  </si>
  <si>
    <t xml:space="preserve">参考１の職場環境等の改善の取組のうち、いずれか１つ以上にチェック（✓）を入れてください。</t>
  </si>
  <si>
    <r>
      <rPr>
        <sz val="11"/>
        <color rgb="FF000000"/>
        <rFont val="ＭＳ ゴシック"/>
        <family val="3"/>
        <charset val="128"/>
      </rPr>
      <t xml:space="preserve">４．確認事項　</t>
    </r>
    <r>
      <rPr>
        <sz val="9"/>
        <color rgb="FF000000"/>
        <rFont val="ＭＳ ゴシック"/>
        <family val="3"/>
        <charset val="128"/>
      </rPr>
      <t xml:space="preserve">以下の内容について内容を確認し、すべてにチェック（✓）を入れてください。</t>
    </r>
  </si>
  <si>
    <t xml:space="preserve">！チェックボックスが選択されていないか、記名欄に記名がない項目があります！</t>
  </si>
  <si>
    <t xml:space="preserve">処遇改善加算等として給付される額は、職員の賃金改善のために全額支出します。
また、処遇改善加算等による賃金改善以外の部分で賃金水準を引き下げません。</t>
  </si>
  <si>
    <t xml:space="preserve">労働基準法、労働災害補償保険法、最低賃金法、労働安全衛生法、雇用保険法その他の労働に関する法令に違反し、罰金以上の刑に処せられていません。</t>
  </si>
  <si>
    <t xml:space="preserve">労働保険料の納付が適正に行われています。</t>
  </si>
  <si>
    <t xml:space="preserve">本計画書の内容を雇用する全ての職員に対して周知しました。</t>
  </si>
  <si>
    <t xml:space="preserve">上記の記載内容・確認事項の内容に間違いありません。
記載内容を証明する資料を適切に保管することを誓約します。</t>
  </si>
  <si>
    <t xml:space="preserve">令和</t>
  </si>
  <si>
    <t xml:space="preserve">年</t>
  </si>
  <si>
    <t xml:space="preserve">月</t>
  </si>
  <si>
    <t xml:space="preserve">日</t>
  </si>
  <si>
    <t xml:space="preserve">法人名</t>
  </si>
  <si>
    <t xml:space="preserve">代表者</t>
  </si>
  <si>
    <t xml:space="preserve">職名</t>
  </si>
  <si>
    <t xml:space="preserve">氏名</t>
  </si>
  <si>
    <t xml:space="preserve">事業者・書類作成者の基本情報</t>
  </si>
  <si>
    <t xml:space="preserve">フリガナ</t>
  </si>
  <si>
    <t xml:space="preserve">法人
住所</t>
  </si>
  <si>
    <t xml:space="preserve">〒</t>
  </si>
  <si>
    <t xml:space="preserve">-</t>
  </si>
  <si>
    <t xml:space="preserve">名称</t>
  </si>
  <si>
    <t xml:space="preserve">法人
代表者</t>
  </si>
  <si>
    <t xml:space="preserve">書類
作成者</t>
  </si>
  <si>
    <t xml:space="preserve">電話番号</t>
  </si>
  <si>
    <t xml:space="preserve">E-mail</t>
  </si>
  <si>
    <r>
      <rPr>
        <sz val="11"/>
        <color rgb="FF000000"/>
        <rFont val="ＭＳ ゴシック"/>
        <family val="3"/>
        <charset val="128"/>
      </rPr>
      <t xml:space="preserve">参考１　職場環境等の改善の取組
</t>
    </r>
    <r>
      <rPr>
        <sz val="9"/>
        <color rgb="FF000000"/>
        <rFont val="ＭＳ ゴシック"/>
        <family val="3"/>
        <charset val="128"/>
      </rPr>
      <t xml:space="preserve">（以下に掲げる24の取組のうち、全体で１つ以上の取組にチェック（✓）を入れてください。）</t>
    </r>
  </si>
  <si>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</si>
  <si>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</si>
  <si>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</si>
  <si>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</si>
  <si>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</si>
  <si>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</si>
  <si>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</si>
  <si>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</si>
  <si>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</si>
  <si>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</si>
  <si>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</si>
  <si>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</si>
  <si>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</si>
  <si>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</si>
  <si>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</si>
  <si>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</si>
  <si>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</si>
  <si>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</si>
  <si>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</si>
  <si>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</si>
  <si>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</si>
  <si>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</si>
  <si>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</si>
  <si>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</si>
  <si>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</si>
  <si>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</si>
  <si>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</si>
  <si>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</si>
  <si>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</si>
  <si>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</si>
  <si>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</si>
  <si>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（参考）令和６年度の新加算等の算定対象月が令和６年４月～令和７年３月まで以外の場合は、以下に算定対象月を入力してください。</t>
  </si>
  <si>
    <t xml:space="preserve">～令和</t>
  </si>
  <si>
    <t xml:space="preserve">（</t>
  </si>
  <si>
    <t xml:space="preserve">ヵ月</t>
  </si>
  <si>
    <t xml:space="preserve">）</t>
  </si>
  <si>
    <t xml:space="preserve">（参考）加算の見込額（内訳）</t>
  </si>
  <si>
    <t xml:space="preserve">加算
見込額</t>
  </si>
  <si>
    <t xml:space="preserve">ヶ月</t>
  </si>
  <si>
    <t xml:space="preserve">別紙様式７－２（加算未算定事業所）</t>
  </si>
  <si>
    <t xml:space="preserve">介護職員等処遇改善加算等 実績報告書（令和６年度）</t>
  </si>
  <si>
    <t xml:space="preserve">R6.4～R6.5</t>
  </si>
  <si>
    <t xml:space="preserve">R6.6以降</t>
  </si>
  <si>
    <t xml:space="preserve">処遇加算等の区分・加算の合計額</t>
  </si>
  <si>
    <t xml:space="preserve">新加算の区分・
加算の合計額</t>
  </si>
  <si>
    <t xml:space="preserve">総加算額［円］</t>
  </si>
  <si>
    <t xml:space="preserve">（１）加算額以上の賃金改善について（全体）</t>
  </si>
  <si>
    <t xml:space="preserve"> 令和６年度の加算額（年額）</t>
  </si>
  <si>
    <t xml:space="preserve"> 令和６年度の賃金改善額（年額）</t>
  </si>
  <si>
    <t xml:space="preserve">（２）加算以外の部分で賃金水準を下げないことについて</t>
  </si>
  <si>
    <t xml:space="preserve">令和６年度の加算の影響を除いた賃金額</t>
  </si>
  <si>
    <t xml:space="preserve">←</t>
  </si>
  <si>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</si>
  <si>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</si>
  <si>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</si>
  <si>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</si>
  <si>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</si>
  <si>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(イ)令和６年２・３月分の処遇改善支援補助金の総額</t>
  </si>
  <si>
    <t xml:space="preserve">(ウ)令和５年度の各介護サービス事業者等の独自の
　　賃金改善額</t>
  </si>
  <si>
    <t xml:space="preserve">以下のそれぞれの項目について、チェック（✓）を入れてください。
計画書の時点で実施済みとしたものは表示されません。</t>
  </si>
  <si>
    <t xml:space="preserve">令和６年度中に行った</t>
  </si>
  <si>
    <t xml:space="preserve">参考２　キャリアパス・賃金規程例（小規模事業所用）</t>
  </si>
  <si>
    <t xml:space="preserve">例１：共通版</t>
  </si>
  <si>
    <t xml:space="preserve">職位</t>
  </si>
  <si>
    <t xml:space="preserve">対応役職</t>
  </si>
  <si>
    <t xml:space="preserve">職責</t>
  </si>
  <si>
    <t xml:space="preserve">職務内容</t>
  </si>
  <si>
    <t xml:space="preserve">求められる能力</t>
  </si>
  <si>
    <t xml:space="preserve">教育研修</t>
  </si>
  <si>
    <t xml:space="preserve">任用の要件（必要経験年数・資格の目安）</t>
  </si>
  <si>
    <t xml:space="preserve">給与</t>
  </si>
  <si>
    <t xml:space="preserve">管理職</t>
  </si>
  <si>
    <t xml:space="preserve">施設管理者
（部長級）</t>
  </si>
  <si>
    <t xml:space="preserve">施設の運営責任を負う</t>
  </si>
  <si>
    <t xml:space="preserve">・施設の運営指針の立案、明示、進捗管理
・管理職育成
・リスクマネジメント
・地域・他事業所・他職種との連携・協力業務
・計数管理</t>
  </si>
  <si>
    <t xml:space="preserve">・組織運営管理能力
・危機管理能力</t>
  </si>
  <si>
    <t xml:space="preserve">経営者研修
管理者研修</t>
  </si>
  <si>
    <t xml:space="preserve">●年以上
社会福祉士
介護福祉士
介護職員実務者研修修了</t>
  </si>
  <si>
    <t xml:space="preserve">常勤（月給）
・基本給 ●●●円～
・経験手当 ＋●●円
・役職手当 ＋●●円</t>
  </si>
  <si>
    <t xml:space="preserve">グループ長
（課長級）</t>
  </si>
  <si>
    <t xml:space="preserve">高度な業務の遂行
グループの統括
他の従業員への指導・育成</t>
  </si>
  <si>
    <t xml:space="preserve">・管理者の補佐、不在時の代理、欠員時のサポート
・チームの管理、調整
・部下の指導、育成
・リスクマネジメント・地域・他事業所・他職種との連携・協力業務
・計数管理・勤怠管理</t>
  </si>
  <si>
    <t xml:space="preserve">・グループ監督力
・部下の指導力、育成力
・危機管理能力</t>
  </si>
  <si>
    <t xml:space="preserve">管理職研修</t>
  </si>
  <si>
    <t xml:space="preserve">●年以上
介護支援専門員
介護福祉士
介護職員実務者研修修了</t>
  </si>
  <si>
    <t xml:space="preserve">上級職</t>
  </si>
  <si>
    <t xml:space="preserve">主任</t>
  </si>
  <si>
    <t xml:space="preserve">高度な業務の遂行
他の従業員への指導</t>
  </si>
  <si>
    <t xml:space="preserve">（初級職・中級職業務に加えて）
・他の従業員への指導、育成
・グループ内の問題解決</t>
  </si>
  <si>
    <t xml:space="preserve">・複雑な判断を要する業務を遂行できる
・標準的な課題について、上司の指示によりグループをまとめ問題解決にあたる
・下級者に指導できる</t>
  </si>
  <si>
    <t xml:space="preserve">主任・リーダー研修
実務研修</t>
  </si>
  <si>
    <t xml:space="preserve">●年以上
介護福祉士
介護職員実務者研修修了</t>
  </si>
  <si>
    <t xml:space="preserve">常勤（月給）
・基本給 ●●●円～
・経験手当 ＋●●円
・役職手当 ＋●●円
非常勤（時給）
・●●　円
・経験手当 ＋●●円</t>
  </si>
  <si>
    <t xml:space="preserve">中級職</t>
  </si>
  <si>
    <t xml:space="preserve">通常の介護業務
他の従業員への助言</t>
  </si>
  <si>
    <t xml:space="preserve">(初級職業務に加えて）
・サービスの業務改善
・他の従業員への助言</t>
  </si>
  <si>
    <t xml:space="preserve">・比較的高度な知識と経験を要する業務を遂行できる
・業務の改善や問題解決を実践できる
・下級者に助言できる</t>
  </si>
  <si>
    <t xml:space="preserve">実務研修</t>
  </si>
  <si>
    <t xml:space="preserve">●年以上
介護職員実務者研修修了</t>
  </si>
  <si>
    <t xml:space="preserve">常勤（月給）
・基本給 ●●●円～
・資格手当 ＋●●円
非常勤（時給）
・●●　円
・資格手当 ＋●●円</t>
  </si>
  <si>
    <t xml:space="preserve">初級職</t>
  </si>
  <si>
    <t xml:space="preserve">通常の介護業務</t>
  </si>
  <si>
    <t xml:space="preserve">・上位者の協力を得ながらの基本介護
・適切な観察、記録、報告等
・会議への参加
・外部研修への参加
・個別援助計画の作成</t>
  </si>
  <si>
    <t xml:space="preserve">・通常の介護業務に精通し、上位者の協力を得ながら、日常の定型業務を遂行できる</t>
  </si>
  <si>
    <t xml:space="preserve">実務研修
新任研修</t>
  </si>
  <si>
    <t xml:space="preserve">入社時～
介護職員初任者研修修了</t>
  </si>
  <si>
    <t xml:space="preserve">常勤（月給）
・基本給 ●●●円～
・資格手当　＋●●円
非常勤（時給）
・●●　円
・資格手当 ＋●●円</t>
  </si>
  <si>
    <t xml:space="preserve">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</si>
  <si>
    <t xml:space="preserve">（研修計画）</t>
  </si>
  <si>
    <t xml:space="preserve">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</si>
  <si>
    <t xml:space="preserve">例２：訪問系（簡易版）</t>
  </si>
  <si>
    <t xml:space="preserve">職位・役職</t>
  </si>
  <si>
    <t xml:space="preserve">任用要件</t>
  </si>
  <si>
    <t xml:space="preserve">給与
（常勤・月給）</t>
  </si>
  <si>
    <t xml:space="preserve">給与
（非常勤・時給）</t>
  </si>
  <si>
    <t xml:space="preserve">上級ヘルパー
（主任）</t>
  </si>
  <si>
    <t xml:space="preserve">非常勤（時給）
・●●　円
・経験手当 ＋●●円</t>
  </si>
  <si>
    <t xml:space="preserve">中級ヘルパー</t>
  </si>
  <si>
    <t xml:space="preserve">常勤（月給）
・基本給 ●●●円～
・資格手当 ＋●●円</t>
  </si>
  <si>
    <r>
      <rPr>
        <sz val="20"/>
        <rFont val="ＭＳゴシック"/>
        <family val="3"/>
        <charset val="128"/>
      </rPr>
      <t xml:space="preserve">非常勤（時給）
・●●</t>
    </r>
    <r>
      <rPr>
        <sz val="20"/>
        <rFont val="ＭＳ ゴシック"/>
        <family val="3"/>
        <charset val="128"/>
      </rPr>
      <t xml:space="preserve">　円
・資格手当</t>
    </r>
    <r>
      <rPr>
        <sz val="20"/>
        <rFont val="ＭＳゴシック"/>
        <family val="3"/>
        <charset val="128"/>
      </rPr>
      <t xml:space="preserve"> </t>
    </r>
    <r>
      <rPr>
        <sz val="20"/>
        <rFont val="ＭＳ ゴシック"/>
        <family val="3"/>
        <charset val="128"/>
      </rPr>
      <t xml:space="preserve">＋</t>
    </r>
    <r>
      <rPr>
        <sz val="20"/>
        <rFont val="ＭＳゴシック"/>
        <family val="3"/>
        <charset val="128"/>
      </rPr>
      <t xml:space="preserve">●●</t>
    </r>
    <r>
      <rPr>
        <sz val="20"/>
        <rFont val="ＭＳ ゴシック"/>
        <family val="3"/>
        <charset val="128"/>
      </rPr>
      <t xml:space="preserve">円</t>
    </r>
  </si>
  <si>
    <t xml:space="preserve">初級ヘルパー</t>
  </si>
  <si>
    <t xml:space="preserve">表１　加算率一覧</t>
  </si>
  <si>
    <t xml:space="preserve">サービス区分</t>
  </si>
  <si>
    <t xml:space="preserve">介護職員処遇改善加算</t>
  </si>
  <si>
    <t xml:space="preserve">介護職員等特定処遇改善加算</t>
  </si>
  <si>
    <t xml:space="preserve">介護職員等ベースアップ等支援加算</t>
  </si>
  <si>
    <t xml:space="preserve">介護職員等処遇改善加算</t>
  </si>
  <si>
    <t xml:space="preserve">キャリアパス要件等の適合状況に応じた加算率</t>
  </si>
  <si>
    <t xml:space="preserve">サービス提供体制強化加算等の算定状況に応じた加算率</t>
  </si>
  <si>
    <t xml:space="preserve">各要件の適合状況に応じた加算率</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</si>
  <si>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</si>
  <si>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</si>
  <si>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</si>
  <si>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</si>
  <si>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</si>
  <si>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</si>
  <si>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</si>
  <si>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</si>
  <si>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</si>
  <si>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新加算Ⅰ</t>
  </si>
  <si>
    <t xml:space="preserve">新加算Ⅱ</t>
  </si>
  <si>
    <t xml:space="preserve">新加算Ⅲ</t>
  </si>
  <si>
    <t xml:space="preserve">新加算Ⅳ</t>
  </si>
  <si>
    <t xml:space="preserve">訪問介護</t>
  </si>
  <si>
    <t xml:space="preserve">夜間対応型訪問介護</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</si>
  <si>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</si>
  <si>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</si>
  <si>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</si>
  <si>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</si>
  <si>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</si>
  <si>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</si>
  <si>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</si>
  <si>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</si>
  <si>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</si>
  <si>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</si>
  <si>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</si>
  <si>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</si>
  <si>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</si>
  <si>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</si>
  <si>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</si>
  <si>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</si>
  <si>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</si>
  <si>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</si>
  <si>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</si>
  <si>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</si>
  <si>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</si>
  <si>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</si>
  <si>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</si>
  <si>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1単位あたりの単価</t>
  </si>
  <si>
    <t xml:space="preserve">都道府県</t>
  </si>
  <si>
    <t xml:space="preserve">市区町村</t>
  </si>
  <si>
    <t xml:space="preserve">介護サービス</t>
  </si>
  <si>
    <t xml:space="preserve">人件費割合</t>
  </si>
  <si>
    <t xml:space="preserve">北海道</t>
  </si>
  <si>
    <t xml:space="preserve">札幌市</t>
  </si>
  <si>
    <t xml:space="preserve">千代田区</t>
  </si>
  <si>
    <t xml:space="preserve">青森県</t>
  </si>
  <si>
    <t xml:space="preserve">函館市</t>
  </si>
  <si>
    <t xml:space="preserve">中央区</t>
  </si>
  <si>
    <t xml:space="preserve">岩手県</t>
  </si>
  <si>
    <t xml:space="preserve">小樽市</t>
  </si>
  <si>
    <t xml:space="preserve">港区</t>
  </si>
  <si>
    <t xml:space="preserve">宮城県</t>
  </si>
  <si>
    <t xml:space="preserve">旭川市</t>
  </si>
  <si>
    <t xml:space="preserve">新宿区</t>
  </si>
  <si>
    <t xml:space="preserve">秋田県</t>
  </si>
  <si>
    <t xml:space="preserve">室蘭市</t>
  </si>
  <si>
    <t xml:space="preserve">文京区</t>
  </si>
  <si>
    <t xml:space="preserve">山形県</t>
  </si>
  <si>
    <t xml:space="preserve">釧路市</t>
  </si>
  <si>
    <t xml:space="preserve">台東区</t>
  </si>
  <si>
    <t xml:space="preserve">福島県</t>
  </si>
  <si>
    <t xml:space="preserve">帯広市</t>
  </si>
  <si>
    <t xml:space="preserve">墨田区</t>
  </si>
  <si>
    <t xml:space="preserve">茨城県</t>
  </si>
  <si>
    <t xml:space="preserve">北見市</t>
  </si>
  <si>
    <t xml:space="preserve">江東区</t>
  </si>
  <si>
    <t xml:space="preserve">栃木県</t>
  </si>
  <si>
    <t xml:space="preserve">夕張市</t>
  </si>
  <si>
    <t xml:space="preserve">品川区</t>
  </si>
  <si>
    <t xml:space="preserve">群馬県</t>
  </si>
  <si>
    <t xml:space="preserve">岩見沢市</t>
  </si>
  <si>
    <t xml:space="preserve">目黒区</t>
  </si>
  <si>
    <t xml:space="preserve">埼玉県</t>
  </si>
  <si>
    <t xml:space="preserve">網走市</t>
  </si>
  <si>
    <t xml:space="preserve">大田区</t>
  </si>
  <si>
    <t xml:space="preserve">千葉県</t>
  </si>
  <si>
    <t xml:space="preserve">留萌市</t>
  </si>
  <si>
    <t xml:space="preserve">世田谷区</t>
  </si>
  <si>
    <t xml:space="preserve">東京都</t>
  </si>
  <si>
    <t xml:space="preserve">苫小牧市</t>
  </si>
  <si>
    <t xml:space="preserve">渋谷区</t>
  </si>
  <si>
    <t xml:space="preserve">神奈川県</t>
  </si>
  <si>
    <t xml:space="preserve">稚内市</t>
  </si>
  <si>
    <t xml:space="preserve">中野区</t>
  </si>
  <si>
    <t xml:space="preserve">新潟県</t>
  </si>
  <si>
    <t xml:space="preserve">美唄市</t>
  </si>
  <si>
    <t xml:space="preserve">杉並区</t>
  </si>
  <si>
    <t xml:space="preserve">富山県</t>
  </si>
  <si>
    <t xml:space="preserve">芦別市</t>
  </si>
  <si>
    <t xml:space="preserve">豊島区</t>
  </si>
  <si>
    <t xml:space="preserve">石川県</t>
  </si>
  <si>
    <t xml:space="preserve">江別市</t>
  </si>
  <si>
    <t xml:space="preserve">北区</t>
  </si>
  <si>
    <t xml:space="preserve">福井県</t>
  </si>
  <si>
    <t xml:space="preserve">赤平市</t>
  </si>
  <si>
    <t xml:space="preserve">荒川区</t>
  </si>
  <si>
    <t xml:space="preserve">山梨県</t>
  </si>
  <si>
    <t xml:space="preserve">紋別市</t>
  </si>
  <si>
    <t xml:space="preserve">板橋区</t>
  </si>
  <si>
    <t xml:space="preserve">介護療養型医療施設</t>
  </si>
  <si>
    <t xml:space="preserve">長野県</t>
  </si>
  <si>
    <t xml:space="preserve">士別市</t>
  </si>
  <si>
    <t xml:space="preserve">練馬区</t>
  </si>
  <si>
    <t xml:space="preserve">岐阜県</t>
  </si>
  <si>
    <t xml:space="preserve">名寄市</t>
  </si>
  <si>
    <t xml:space="preserve">足立区</t>
  </si>
  <si>
    <t xml:space="preserve">静岡県</t>
  </si>
  <si>
    <t xml:space="preserve">三笠市</t>
  </si>
  <si>
    <t xml:space="preserve">葛飾区</t>
  </si>
  <si>
    <t xml:space="preserve">愛知県</t>
  </si>
  <si>
    <t xml:space="preserve">根室市</t>
  </si>
  <si>
    <t xml:space="preserve">江戸川区</t>
  </si>
  <si>
    <t xml:space="preserve">三重県</t>
  </si>
  <si>
    <t xml:space="preserve">千歳市</t>
  </si>
  <si>
    <t xml:space="preserve">調布市</t>
  </si>
  <si>
    <t xml:space="preserve">滋賀県</t>
  </si>
  <si>
    <t xml:space="preserve">滝川市</t>
  </si>
  <si>
    <t xml:space="preserve">町田市</t>
  </si>
  <si>
    <t xml:space="preserve">京都府</t>
  </si>
  <si>
    <t xml:space="preserve">砂川市</t>
  </si>
  <si>
    <t xml:space="preserve">狛江市</t>
  </si>
  <si>
    <t xml:space="preserve">大阪府</t>
  </si>
  <si>
    <t xml:space="preserve">歌志内市</t>
  </si>
  <si>
    <t xml:space="preserve">多摩市</t>
  </si>
  <si>
    <t xml:space="preserve">兵庫県</t>
  </si>
  <si>
    <t xml:space="preserve">深川市</t>
  </si>
  <si>
    <t xml:space="preserve">横浜市</t>
  </si>
  <si>
    <t xml:space="preserve">奈良県</t>
  </si>
  <si>
    <t xml:space="preserve">富良野市</t>
  </si>
  <si>
    <t xml:space="preserve">川崎市</t>
  </si>
  <si>
    <t xml:space="preserve">和歌山県</t>
  </si>
  <si>
    <t xml:space="preserve">登別市</t>
  </si>
  <si>
    <t xml:space="preserve">大阪市</t>
  </si>
  <si>
    <t xml:space="preserve">鳥取県</t>
  </si>
  <si>
    <t xml:space="preserve">恵庭市</t>
  </si>
  <si>
    <t xml:space="preserve">さいたま市</t>
  </si>
  <si>
    <t xml:space="preserve">島根県</t>
  </si>
  <si>
    <t xml:space="preserve">伊達市</t>
  </si>
  <si>
    <t xml:space="preserve">千葉市</t>
  </si>
  <si>
    <t xml:space="preserve">岡山県</t>
  </si>
  <si>
    <t xml:space="preserve">北広島市</t>
  </si>
  <si>
    <t xml:space="preserve">浦安市</t>
  </si>
  <si>
    <t xml:space="preserve">広島県</t>
  </si>
  <si>
    <t xml:space="preserve">石狩市</t>
  </si>
  <si>
    <t xml:space="preserve">八王子市</t>
  </si>
  <si>
    <t xml:space="preserve">山口県</t>
  </si>
  <si>
    <t xml:space="preserve">北斗市</t>
  </si>
  <si>
    <t xml:space="preserve">武蔵野市</t>
  </si>
  <si>
    <t xml:space="preserve">徳島県</t>
  </si>
  <si>
    <t xml:space="preserve">当別町</t>
  </si>
  <si>
    <t xml:space="preserve">三鷹市</t>
  </si>
  <si>
    <t xml:space="preserve">香川県</t>
  </si>
  <si>
    <t xml:space="preserve">新篠津村</t>
  </si>
  <si>
    <t xml:space="preserve">青梅市</t>
  </si>
  <si>
    <t xml:space="preserve">愛媛県</t>
  </si>
  <si>
    <t xml:space="preserve">松前町</t>
  </si>
  <si>
    <t xml:space="preserve">府中市</t>
  </si>
  <si>
    <t xml:space="preserve">高知県</t>
  </si>
  <si>
    <t xml:space="preserve">福島町</t>
  </si>
  <si>
    <t xml:space="preserve">小金井市</t>
  </si>
  <si>
    <t xml:space="preserve">福岡県</t>
  </si>
  <si>
    <t xml:space="preserve">知内町</t>
  </si>
  <si>
    <t xml:space="preserve">小平市</t>
  </si>
  <si>
    <t xml:space="preserve">佐賀県</t>
  </si>
  <si>
    <t xml:space="preserve">木古内町</t>
  </si>
  <si>
    <t xml:space="preserve">日野市</t>
  </si>
  <si>
    <t xml:space="preserve">長崎県</t>
  </si>
  <si>
    <t xml:space="preserve">七飯町</t>
  </si>
  <si>
    <t xml:space="preserve">東村山市</t>
  </si>
  <si>
    <t xml:space="preserve">熊本県</t>
  </si>
  <si>
    <t xml:space="preserve">鹿部町</t>
  </si>
  <si>
    <t xml:space="preserve">国分寺市</t>
  </si>
  <si>
    <t xml:space="preserve">大分県</t>
  </si>
  <si>
    <t xml:space="preserve">森町</t>
  </si>
  <si>
    <t xml:space="preserve">国立市</t>
  </si>
  <si>
    <t xml:space="preserve">宮崎県</t>
  </si>
  <si>
    <t xml:space="preserve">八雲町</t>
  </si>
  <si>
    <t xml:space="preserve">清瀬市</t>
  </si>
  <si>
    <t xml:space="preserve">鹿児島県</t>
  </si>
  <si>
    <t xml:space="preserve">長万部町</t>
  </si>
  <si>
    <t xml:space="preserve">東久留米市</t>
  </si>
  <si>
    <t xml:space="preserve">沖縄県</t>
  </si>
  <si>
    <t xml:space="preserve">江差町</t>
  </si>
  <si>
    <t xml:space="preserve">稲城市</t>
  </si>
  <si>
    <t xml:space="preserve">上ノ国町</t>
  </si>
  <si>
    <t xml:space="preserve">西東京市</t>
  </si>
  <si>
    <t xml:space="preserve">厚沢部町</t>
  </si>
  <si>
    <t xml:space="preserve">鎌倉市</t>
  </si>
  <si>
    <t xml:space="preserve">乙部町</t>
  </si>
  <si>
    <t xml:space="preserve">厚木市</t>
  </si>
  <si>
    <t xml:space="preserve">奥尻町</t>
  </si>
  <si>
    <t xml:space="preserve">名古屋市</t>
  </si>
  <si>
    <t xml:space="preserve">今金町</t>
  </si>
  <si>
    <t xml:space="preserve">刈谷市</t>
  </si>
  <si>
    <t xml:space="preserve">せたな町</t>
  </si>
  <si>
    <t xml:space="preserve">豊田市</t>
  </si>
  <si>
    <t xml:space="preserve">島牧村</t>
  </si>
  <si>
    <t xml:space="preserve">守口市</t>
  </si>
  <si>
    <t xml:space="preserve">寿都町</t>
  </si>
  <si>
    <t xml:space="preserve">大東市</t>
  </si>
  <si>
    <t xml:space="preserve">黒松内町</t>
  </si>
  <si>
    <t xml:space="preserve">門真市</t>
  </si>
  <si>
    <t xml:space="preserve">蘭越町</t>
  </si>
  <si>
    <t xml:space="preserve">西宮市</t>
  </si>
  <si>
    <t xml:space="preserve">ニセコ町</t>
  </si>
  <si>
    <t xml:space="preserve">芦屋市</t>
  </si>
  <si>
    <t xml:space="preserve">真狩村</t>
  </si>
  <si>
    <t xml:space="preserve">宝塚市</t>
  </si>
  <si>
    <t xml:space="preserve">留寿都村</t>
  </si>
  <si>
    <t xml:space="preserve">牛久市</t>
  </si>
  <si>
    <t xml:space="preserve">喜茂別町</t>
  </si>
  <si>
    <t xml:space="preserve">朝霞市</t>
  </si>
  <si>
    <t xml:space="preserve">京極町</t>
  </si>
  <si>
    <t xml:space="preserve">志木市</t>
  </si>
  <si>
    <t xml:space="preserve">倶知安町</t>
  </si>
  <si>
    <t xml:space="preserve">和光市</t>
  </si>
  <si>
    <t xml:space="preserve">共和町</t>
  </si>
  <si>
    <t xml:space="preserve">船橋市</t>
  </si>
  <si>
    <t xml:space="preserve">岩内町</t>
  </si>
  <si>
    <t xml:space="preserve">成田市</t>
  </si>
  <si>
    <t xml:space="preserve">泊村</t>
  </si>
  <si>
    <t xml:space="preserve">習志野市</t>
  </si>
  <si>
    <t xml:space="preserve">神恵内村</t>
  </si>
  <si>
    <t xml:space="preserve">立川市</t>
  </si>
  <si>
    <t xml:space="preserve">積丹町</t>
  </si>
  <si>
    <t xml:space="preserve">昭島市</t>
  </si>
  <si>
    <t xml:space="preserve">古平町</t>
  </si>
  <si>
    <t xml:space="preserve">東大和市</t>
  </si>
  <si>
    <t xml:space="preserve">仁木町</t>
  </si>
  <si>
    <t xml:space="preserve">相模原市</t>
  </si>
  <si>
    <t xml:space="preserve">余市町</t>
  </si>
  <si>
    <t xml:space="preserve">横須賀市</t>
  </si>
  <si>
    <t xml:space="preserve">赤井川村</t>
  </si>
  <si>
    <t xml:space="preserve">藤沢市</t>
  </si>
  <si>
    <t xml:space="preserve">南幌町</t>
  </si>
  <si>
    <t xml:space="preserve">逗子市</t>
  </si>
  <si>
    <t xml:space="preserve">奈井江町</t>
  </si>
  <si>
    <t xml:space="preserve">三浦市</t>
  </si>
  <si>
    <t xml:space="preserve">上砂川町</t>
  </si>
  <si>
    <t xml:space="preserve">海老名市</t>
  </si>
  <si>
    <t xml:space="preserve">由仁町</t>
  </si>
  <si>
    <t xml:space="preserve">豊中市</t>
  </si>
  <si>
    <t xml:space="preserve">長沼町</t>
  </si>
  <si>
    <t xml:space="preserve">池田市</t>
  </si>
  <si>
    <t xml:space="preserve">栗山町</t>
  </si>
  <si>
    <t xml:space="preserve">吹田市</t>
  </si>
  <si>
    <t xml:space="preserve">月形町</t>
  </si>
  <si>
    <t xml:space="preserve">高槻市</t>
  </si>
  <si>
    <t xml:space="preserve">浦臼町</t>
  </si>
  <si>
    <t xml:space="preserve">寝屋川市</t>
  </si>
  <si>
    <t xml:space="preserve">新十津川町</t>
  </si>
  <si>
    <t xml:space="preserve">箕面市</t>
  </si>
  <si>
    <t xml:space="preserve">妹背牛町</t>
  </si>
  <si>
    <t xml:space="preserve">四條畷市</t>
  </si>
  <si>
    <t xml:space="preserve">秩父別町</t>
  </si>
  <si>
    <t xml:space="preserve">神戸市</t>
  </si>
  <si>
    <t xml:space="preserve">雨竜町</t>
  </si>
  <si>
    <t xml:space="preserve">水戸市</t>
  </si>
  <si>
    <t xml:space="preserve">北竜町</t>
  </si>
  <si>
    <t xml:space="preserve">日立市</t>
  </si>
  <si>
    <t xml:space="preserve">沼田町</t>
  </si>
  <si>
    <t xml:space="preserve">龍ケ崎市</t>
  </si>
  <si>
    <t xml:space="preserve">鷹栖町</t>
  </si>
  <si>
    <t xml:space="preserve">取手市</t>
  </si>
  <si>
    <t xml:space="preserve">東神楽町</t>
  </si>
  <si>
    <t xml:space="preserve">つくば市</t>
  </si>
  <si>
    <t xml:space="preserve">当麻町</t>
  </si>
  <si>
    <t xml:space="preserve">守谷市</t>
  </si>
  <si>
    <t xml:space="preserve">比布町</t>
  </si>
  <si>
    <t xml:space="preserve">川口市</t>
  </si>
  <si>
    <t xml:space="preserve">愛別町</t>
  </si>
  <si>
    <t xml:space="preserve">草加市</t>
  </si>
  <si>
    <t xml:space="preserve">上川町</t>
  </si>
  <si>
    <t xml:space="preserve">戸田市</t>
  </si>
  <si>
    <t xml:space="preserve">東川町</t>
  </si>
  <si>
    <t xml:space="preserve">新座市</t>
  </si>
  <si>
    <t xml:space="preserve">美瑛町</t>
  </si>
  <si>
    <t xml:space="preserve">八潮市</t>
  </si>
  <si>
    <t xml:space="preserve">上富良野町</t>
  </si>
  <si>
    <t xml:space="preserve">ふじみ野市</t>
  </si>
  <si>
    <t xml:space="preserve">中富良野町</t>
  </si>
  <si>
    <t xml:space="preserve">市川市</t>
  </si>
  <si>
    <t xml:space="preserve">南富良野町</t>
  </si>
  <si>
    <t xml:space="preserve">松戸市</t>
  </si>
  <si>
    <t xml:space="preserve">占冠村</t>
  </si>
  <si>
    <t xml:space="preserve">佐倉市</t>
  </si>
  <si>
    <t xml:space="preserve">和寒町</t>
  </si>
  <si>
    <t xml:space="preserve">市原市</t>
  </si>
  <si>
    <t xml:space="preserve">剣淵町</t>
  </si>
  <si>
    <t xml:space="preserve">八千代市</t>
  </si>
  <si>
    <t xml:space="preserve">下川町</t>
  </si>
  <si>
    <t xml:space="preserve">四街道市</t>
  </si>
  <si>
    <t xml:space="preserve">美深町</t>
  </si>
  <si>
    <t xml:space="preserve">袖ケ浦市</t>
  </si>
  <si>
    <t xml:space="preserve">音威子府村</t>
  </si>
  <si>
    <t xml:space="preserve">印西市</t>
  </si>
  <si>
    <t xml:space="preserve">中川町</t>
  </si>
  <si>
    <t xml:space="preserve">栄町</t>
  </si>
  <si>
    <t xml:space="preserve">幌加内町</t>
  </si>
  <si>
    <t xml:space="preserve">福生市</t>
  </si>
  <si>
    <t xml:space="preserve">増毛町</t>
  </si>
  <si>
    <t xml:space="preserve">あきる野市</t>
  </si>
  <si>
    <t xml:space="preserve">小平町</t>
  </si>
  <si>
    <t xml:space="preserve">日の出町</t>
  </si>
  <si>
    <t xml:space="preserve">苫前町</t>
  </si>
  <si>
    <t xml:space="preserve">平塚市</t>
  </si>
  <si>
    <t xml:space="preserve">羽幌町</t>
  </si>
  <si>
    <t xml:space="preserve">小田原市</t>
  </si>
  <si>
    <t xml:space="preserve">初山別村</t>
  </si>
  <si>
    <t xml:space="preserve">茅ヶ崎市</t>
  </si>
  <si>
    <t xml:space="preserve">遠別町</t>
  </si>
  <si>
    <t xml:space="preserve">大和市</t>
  </si>
  <si>
    <t xml:space="preserve">天塩町</t>
  </si>
  <si>
    <t xml:space="preserve">伊勢原市</t>
  </si>
  <si>
    <t xml:space="preserve">猿払村</t>
  </si>
  <si>
    <t xml:space="preserve">座間市</t>
  </si>
  <si>
    <t xml:space="preserve">浜頓別町</t>
  </si>
  <si>
    <t xml:space="preserve">綾瀬市</t>
  </si>
  <si>
    <t xml:space="preserve">中頓別町</t>
  </si>
  <si>
    <t xml:space="preserve">葉山町</t>
  </si>
  <si>
    <t xml:space="preserve">枝幸町</t>
  </si>
  <si>
    <t xml:space="preserve">寒川町</t>
  </si>
  <si>
    <t xml:space="preserve">豊富町</t>
  </si>
  <si>
    <t xml:space="preserve">愛川町</t>
  </si>
  <si>
    <t xml:space="preserve">礼文町</t>
  </si>
  <si>
    <t xml:space="preserve">知立市</t>
  </si>
  <si>
    <t xml:space="preserve">利尻町</t>
  </si>
  <si>
    <t xml:space="preserve">豊明市</t>
  </si>
  <si>
    <t xml:space="preserve">利尻富士町</t>
  </si>
  <si>
    <t xml:space="preserve">みよし市</t>
  </si>
  <si>
    <t xml:space="preserve">幌延町</t>
  </si>
  <si>
    <t xml:space="preserve">大津市</t>
  </si>
  <si>
    <t xml:space="preserve">美幌町</t>
  </si>
  <si>
    <t xml:space="preserve">草津市</t>
  </si>
  <si>
    <t xml:space="preserve">津別町</t>
  </si>
  <si>
    <t xml:space="preserve">栗東市</t>
  </si>
  <si>
    <t xml:space="preserve">斜里町</t>
  </si>
  <si>
    <t xml:space="preserve">京都市</t>
  </si>
  <si>
    <t xml:space="preserve">清里町</t>
  </si>
  <si>
    <t xml:space="preserve">長岡京市</t>
  </si>
  <si>
    <t xml:space="preserve">小清水町</t>
  </si>
  <si>
    <t xml:space="preserve">堺市</t>
  </si>
  <si>
    <t xml:space="preserve">訓子府町</t>
  </si>
  <si>
    <t xml:space="preserve">枚方市</t>
  </si>
  <si>
    <t xml:space="preserve">置戸町</t>
  </si>
  <si>
    <t xml:space="preserve">茨木市</t>
  </si>
  <si>
    <t xml:space="preserve">佐呂間町</t>
  </si>
  <si>
    <t xml:space="preserve">八尾市</t>
  </si>
  <si>
    <t xml:space="preserve">遠軽町</t>
  </si>
  <si>
    <t xml:space="preserve">松原市</t>
  </si>
  <si>
    <t xml:space="preserve">湧別町</t>
  </si>
  <si>
    <t xml:space="preserve">摂津市</t>
  </si>
  <si>
    <t xml:space="preserve">滝上町</t>
  </si>
  <si>
    <t xml:space="preserve">高石市</t>
  </si>
  <si>
    <t xml:space="preserve">興部町</t>
  </si>
  <si>
    <t xml:space="preserve">東大阪市</t>
  </si>
  <si>
    <t xml:space="preserve">西興部村</t>
  </si>
  <si>
    <t xml:space="preserve">交野市</t>
  </si>
  <si>
    <t xml:space="preserve">雄武町</t>
  </si>
  <si>
    <t xml:space="preserve">尼崎市</t>
  </si>
  <si>
    <t xml:space="preserve">大空町</t>
  </si>
  <si>
    <t xml:space="preserve">伊丹市</t>
  </si>
  <si>
    <t xml:space="preserve">豊浦町</t>
  </si>
  <si>
    <t xml:space="preserve">川西市</t>
  </si>
  <si>
    <t xml:space="preserve">壮瞥町</t>
  </si>
  <si>
    <t xml:space="preserve">三田市</t>
  </si>
  <si>
    <t xml:space="preserve">白老町</t>
  </si>
  <si>
    <t xml:space="preserve">広島市</t>
  </si>
  <si>
    <t xml:space="preserve">厚真町</t>
  </si>
  <si>
    <t xml:space="preserve">府中町</t>
  </si>
  <si>
    <t xml:space="preserve">洞爺湖町</t>
  </si>
  <si>
    <t xml:space="preserve">福岡市</t>
  </si>
  <si>
    <t xml:space="preserve">安平町</t>
  </si>
  <si>
    <t xml:space="preserve">春日市</t>
  </si>
  <si>
    <t xml:space="preserve">むかわ町</t>
  </si>
  <si>
    <t xml:space="preserve">仙台市</t>
  </si>
  <si>
    <t xml:space="preserve">日高町</t>
  </si>
  <si>
    <t xml:space="preserve">多賀城市</t>
  </si>
  <si>
    <t xml:space="preserve">平取町</t>
  </si>
  <si>
    <t xml:space="preserve">土浦市</t>
  </si>
  <si>
    <t xml:space="preserve">新冠町</t>
  </si>
  <si>
    <t xml:space="preserve">古河市</t>
  </si>
  <si>
    <t xml:space="preserve">浦河町</t>
  </si>
  <si>
    <t xml:space="preserve">利根町</t>
  </si>
  <si>
    <t xml:space="preserve">様似町</t>
  </si>
  <si>
    <t xml:space="preserve">宇都宮市</t>
  </si>
  <si>
    <t xml:space="preserve">えりも町</t>
  </si>
  <si>
    <t xml:space="preserve">野木町</t>
  </si>
  <si>
    <t xml:space="preserve">新ひだか町</t>
  </si>
  <si>
    <t xml:space="preserve">高崎市</t>
  </si>
  <si>
    <t xml:space="preserve">音更町</t>
  </si>
  <si>
    <t xml:space="preserve">川越市</t>
  </si>
  <si>
    <t xml:space="preserve">士幌町</t>
  </si>
  <si>
    <t xml:space="preserve">行田市</t>
  </si>
  <si>
    <t xml:space="preserve">上士幌町</t>
  </si>
  <si>
    <t xml:space="preserve">所沢市</t>
  </si>
  <si>
    <t xml:space="preserve">鹿追町</t>
  </si>
  <si>
    <t xml:space="preserve">飯能市</t>
  </si>
  <si>
    <t xml:space="preserve">新得町</t>
  </si>
  <si>
    <t xml:space="preserve">加須市</t>
  </si>
  <si>
    <t xml:space="preserve">清水町</t>
  </si>
  <si>
    <t xml:space="preserve">東松山市</t>
  </si>
  <si>
    <t xml:space="preserve">芽室町</t>
  </si>
  <si>
    <t xml:space="preserve">春日部市</t>
  </si>
  <si>
    <t xml:space="preserve">中札内村</t>
  </si>
  <si>
    <t xml:space="preserve">狭山市</t>
  </si>
  <si>
    <t xml:space="preserve">更別村</t>
  </si>
  <si>
    <t xml:space="preserve">羽生市</t>
  </si>
  <si>
    <t xml:space="preserve">大樹町</t>
  </si>
  <si>
    <t xml:space="preserve">鴻巣市</t>
  </si>
  <si>
    <t xml:space="preserve">広尾町</t>
  </si>
  <si>
    <t xml:space="preserve">上尾市</t>
  </si>
  <si>
    <t xml:space="preserve">幕別町</t>
  </si>
  <si>
    <t xml:space="preserve">越谷市</t>
  </si>
  <si>
    <t xml:space="preserve">池田町</t>
  </si>
  <si>
    <t xml:space="preserve">蕨市</t>
  </si>
  <si>
    <t xml:space="preserve">豊頃町</t>
  </si>
  <si>
    <t xml:space="preserve">入間市</t>
  </si>
  <si>
    <t xml:space="preserve">本別町</t>
  </si>
  <si>
    <t xml:space="preserve">桶川市</t>
  </si>
  <si>
    <t xml:space="preserve">足寄町</t>
  </si>
  <si>
    <t xml:space="preserve">久喜市</t>
  </si>
  <si>
    <t xml:space="preserve">陸別町</t>
  </si>
  <si>
    <t xml:space="preserve">北本市</t>
  </si>
  <si>
    <t xml:space="preserve">浦幌町</t>
  </si>
  <si>
    <t xml:space="preserve">富士見市</t>
  </si>
  <si>
    <t xml:space="preserve">釧路町</t>
  </si>
  <si>
    <t xml:space="preserve">三郷市</t>
  </si>
  <si>
    <t xml:space="preserve">厚岸町</t>
  </si>
  <si>
    <t xml:space="preserve">蓮田市</t>
  </si>
  <si>
    <t xml:space="preserve">浜中町</t>
  </si>
  <si>
    <t xml:space="preserve">坂戸市</t>
  </si>
  <si>
    <t xml:space="preserve">標茶町</t>
  </si>
  <si>
    <t xml:space="preserve">幸手市</t>
  </si>
  <si>
    <t xml:space="preserve">弟子屈町</t>
  </si>
  <si>
    <t xml:space="preserve">鶴ヶ島市</t>
  </si>
  <si>
    <t xml:space="preserve">鶴居村</t>
  </si>
  <si>
    <t xml:space="preserve">吉川市</t>
  </si>
  <si>
    <t xml:space="preserve">白糠町</t>
  </si>
  <si>
    <t xml:space="preserve">白岡市</t>
  </si>
  <si>
    <t xml:space="preserve">別海町</t>
  </si>
  <si>
    <t xml:space="preserve">伊奈町</t>
  </si>
  <si>
    <t xml:space="preserve">中標津町</t>
  </si>
  <si>
    <t xml:space="preserve">三芳町</t>
  </si>
  <si>
    <t xml:space="preserve">標津町</t>
  </si>
  <si>
    <t xml:space="preserve">宮代町</t>
  </si>
  <si>
    <t xml:space="preserve">羅臼町</t>
  </si>
  <si>
    <t xml:space="preserve">杉戸町</t>
  </si>
  <si>
    <t xml:space="preserve">色丹村</t>
  </si>
  <si>
    <t xml:space="preserve">松伏町</t>
  </si>
  <si>
    <t xml:space="preserve">木更津市</t>
  </si>
  <si>
    <t xml:space="preserve">留夜別村</t>
  </si>
  <si>
    <t xml:space="preserve">野田市</t>
  </si>
  <si>
    <t xml:space="preserve">留別村</t>
  </si>
  <si>
    <t xml:space="preserve">茂原市</t>
  </si>
  <si>
    <t xml:space="preserve">紗那村</t>
  </si>
  <si>
    <t xml:space="preserve">柏市</t>
  </si>
  <si>
    <t xml:space="preserve">蘂取村</t>
  </si>
  <si>
    <t xml:space="preserve">流山市</t>
  </si>
  <si>
    <t xml:space="preserve">青森市</t>
  </si>
  <si>
    <t xml:space="preserve">我孫子市</t>
  </si>
  <si>
    <t xml:space="preserve">弘前市</t>
  </si>
  <si>
    <t xml:space="preserve">鎌ケ谷市</t>
  </si>
  <si>
    <t xml:space="preserve">八戸市</t>
  </si>
  <si>
    <t xml:space="preserve">白井市</t>
  </si>
  <si>
    <t xml:space="preserve">黒石市</t>
  </si>
  <si>
    <t xml:space="preserve">酒々井町</t>
  </si>
  <si>
    <t xml:space="preserve">五所川原市</t>
  </si>
  <si>
    <t xml:space="preserve">武蔵村山市</t>
  </si>
  <si>
    <t xml:space="preserve">十和田市</t>
  </si>
  <si>
    <t xml:space="preserve">羽村市</t>
  </si>
  <si>
    <t xml:space="preserve">三沢市</t>
  </si>
  <si>
    <t xml:space="preserve">瑞穂町</t>
  </si>
  <si>
    <t xml:space="preserve">むつ市</t>
  </si>
  <si>
    <t xml:space="preserve">奥多摩町</t>
  </si>
  <si>
    <t xml:space="preserve">つがる市</t>
  </si>
  <si>
    <t xml:space="preserve">檜原村</t>
  </si>
  <si>
    <t xml:space="preserve">平川市</t>
  </si>
  <si>
    <t xml:space="preserve">秦野市</t>
  </si>
  <si>
    <t xml:space="preserve">平内町</t>
  </si>
  <si>
    <t xml:space="preserve">大磯町</t>
  </si>
  <si>
    <t xml:space="preserve">今別町</t>
  </si>
  <si>
    <t xml:space="preserve">二宮町</t>
  </si>
  <si>
    <t xml:space="preserve">蓬田村</t>
  </si>
  <si>
    <t xml:space="preserve">中井町</t>
  </si>
  <si>
    <t xml:space="preserve">外ヶ浜町</t>
  </si>
  <si>
    <t xml:space="preserve">清川村</t>
  </si>
  <si>
    <t xml:space="preserve">鰺ヶ沢町</t>
  </si>
  <si>
    <t xml:space="preserve">岐阜市</t>
  </si>
  <si>
    <t xml:space="preserve">深浦町</t>
  </si>
  <si>
    <t xml:space="preserve">静岡市</t>
  </si>
  <si>
    <t xml:space="preserve">西目屋村</t>
  </si>
  <si>
    <t xml:space="preserve">岡崎市</t>
  </si>
  <si>
    <t xml:space="preserve">藤崎町</t>
  </si>
  <si>
    <t xml:space="preserve">一宮市</t>
  </si>
  <si>
    <t xml:space="preserve">大鰐町</t>
  </si>
  <si>
    <t xml:space="preserve">瀬戸市</t>
  </si>
  <si>
    <t xml:space="preserve">田舎館村</t>
  </si>
  <si>
    <t xml:space="preserve">春日井市</t>
  </si>
  <si>
    <t xml:space="preserve">板柳町</t>
  </si>
  <si>
    <t xml:space="preserve">津島市</t>
  </si>
  <si>
    <t xml:space="preserve">鶴田町</t>
  </si>
  <si>
    <t xml:space="preserve">碧南市</t>
  </si>
  <si>
    <t xml:space="preserve">中泊町</t>
  </si>
  <si>
    <t xml:space="preserve">安城市</t>
  </si>
  <si>
    <t xml:space="preserve">野辺地町</t>
  </si>
  <si>
    <t xml:space="preserve">西尾市</t>
  </si>
  <si>
    <t xml:space="preserve">七戸町</t>
  </si>
  <si>
    <t xml:space="preserve">犬山市</t>
  </si>
  <si>
    <t xml:space="preserve">六戸町</t>
  </si>
  <si>
    <t xml:space="preserve">江南市</t>
  </si>
  <si>
    <t xml:space="preserve">横浜町</t>
  </si>
  <si>
    <t xml:space="preserve">稲沢市</t>
  </si>
  <si>
    <t xml:space="preserve">東北町</t>
  </si>
  <si>
    <t xml:space="preserve">尾張旭市</t>
  </si>
  <si>
    <t xml:space="preserve">六ヶ所村</t>
  </si>
  <si>
    <t xml:space="preserve">岩倉市</t>
  </si>
  <si>
    <t xml:space="preserve">おいらせ町</t>
  </si>
  <si>
    <t xml:space="preserve">日進市</t>
  </si>
  <si>
    <t xml:space="preserve">大間町</t>
  </si>
  <si>
    <t xml:space="preserve">愛西市</t>
  </si>
  <si>
    <t xml:space="preserve">東通村</t>
  </si>
  <si>
    <t xml:space="preserve">清須市</t>
  </si>
  <si>
    <t xml:space="preserve">風間浦村</t>
  </si>
  <si>
    <t xml:space="preserve">北名古屋市</t>
  </si>
  <si>
    <t xml:space="preserve">佐井村</t>
  </si>
  <si>
    <t xml:space="preserve">弥富市</t>
  </si>
  <si>
    <t xml:space="preserve">三戸町</t>
  </si>
  <si>
    <t xml:space="preserve">あま市</t>
  </si>
  <si>
    <t xml:space="preserve">五戸町</t>
  </si>
  <si>
    <t xml:space="preserve">長久手市</t>
  </si>
  <si>
    <t xml:space="preserve">田子町</t>
  </si>
  <si>
    <t xml:space="preserve">東郷町</t>
  </si>
  <si>
    <t xml:space="preserve">南部町</t>
  </si>
  <si>
    <t xml:space="preserve">大治町</t>
  </si>
  <si>
    <t xml:space="preserve">階上町</t>
  </si>
  <si>
    <t xml:space="preserve">蟹江町</t>
  </si>
  <si>
    <t xml:space="preserve">新郷村</t>
  </si>
  <si>
    <t xml:space="preserve">豊山町</t>
  </si>
  <si>
    <t xml:space="preserve">盛岡市</t>
  </si>
  <si>
    <t xml:space="preserve">飛島村</t>
  </si>
  <si>
    <t xml:space="preserve">宮古市</t>
  </si>
  <si>
    <t xml:space="preserve">津市</t>
  </si>
  <si>
    <t xml:space="preserve">大船渡市</t>
  </si>
  <si>
    <t xml:space="preserve">四日市市</t>
  </si>
  <si>
    <t xml:space="preserve">花巻市</t>
  </si>
  <si>
    <t xml:space="preserve">桑名市</t>
  </si>
  <si>
    <t xml:space="preserve">北上市</t>
  </si>
  <si>
    <t xml:space="preserve">鈴鹿市</t>
  </si>
  <si>
    <t xml:space="preserve">久慈市</t>
  </si>
  <si>
    <t xml:space="preserve">亀山市</t>
  </si>
  <si>
    <t xml:space="preserve">遠野市</t>
  </si>
  <si>
    <t xml:space="preserve">彦根市</t>
  </si>
  <si>
    <t xml:space="preserve">一関市</t>
  </si>
  <si>
    <t xml:space="preserve">守山市</t>
  </si>
  <si>
    <t xml:space="preserve">陸前高田市</t>
  </si>
  <si>
    <t xml:space="preserve">甲賀市</t>
  </si>
  <si>
    <t xml:space="preserve">釜石市</t>
  </si>
  <si>
    <t xml:space="preserve">宇治市</t>
  </si>
  <si>
    <t xml:space="preserve">二戸市</t>
  </si>
  <si>
    <t xml:space="preserve">亀岡市</t>
  </si>
  <si>
    <t xml:space="preserve">八幡平市</t>
  </si>
  <si>
    <t xml:space="preserve">城陽市</t>
  </si>
  <si>
    <t xml:space="preserve">奥州市</t>
  </si>
  <si>
    <t xml:space="preserve">向日市</t>
  </si>
  <si>
    <t xml:space="preserve">滝沢市</t>
  </si>
  <si>
    <t xml:space="preserve">八幡市</t>
  </si>
  <si>
    <t xml:space="preserve">雫石町</t>
  </si>
  <si>
    <t xml:space="preserve">京田辺市</t>
  </si>
  <si>
    <t xml:space="preserve">葛巻町</t>
  </si>
  <si>
    <t xml:space="preserve">木津川市</t>
  </si>
  <si>
    <t xml:space="preserve">岩手町</t>
  </si>
  <si>
    <t xml:space="preserve">大山崎町</t>
  </si>
  <si>
    <t xml:space="preserve">紫波町</t>
  </si>
  <si>
    <t xml:space="preserve">精華町</t>
  </si>
  <si>
    <t xml:space="preserve">矢巾町</t>
  </si>
  <si>
    <t xml:space="preserve">岸和田市</t>
  </si>
  <si>
    <t xml:space="preserve">西和賀町</t>
  </si>
  <si>
    <t xml:space="preserve">泉大津市</t>
  </si>
  <si>
    <t xml:space="preserve">金ケ崎町</t>
  </si>
  <si>
    <t xml:space="preserve">貝塚市</t>
  </si>
  <si>
    <t xml:space="preserve">平泉町</t>
  </si>
  <si>
    <t xml:space="preserve">泉佐野市</t>
  </si>
  <si>
    <t xml:space="preserve">住田町</t>
  </si>
  <si>
    <t xml:space="preserve">富田林市</t>
  </si>
  <si>
    <t xml:space="preserve">大槌町</t>
  </si>
  <si>
    <t xml:space="preserve">河内長野市</t>
  </si>
  <si>
    <t xml:space="preserve">山田町</t>
  </si>
  <si>
    <t xml:space="preserve">和泉市</t>
  </si>
  <si>
    <t xml:space="preserve">岩泉町</t>
  </si>
  <si>
    <t xml:space="preserve">柏原市</t>
  </si>
  <si>
    <t xml:space="preserve">田野畑村</t>
  </si>
  <si>
    <t xml:space="preserve">羽曳野市</t>
  </si>
  <si>
    <t xml:space="preserve">普代村</t>
  </si>
  <si>
    <t xml:space="preserve">藤井寺市</t>
  </si>
  <si>
    <t xml:space="preserve">軽米町</t>
  </si>
  <si>
    <t xml:space="preserve">泉南市</t>
  </si>
  <si>
    <t xml:space="preserve">野田村</t>
  </si>
  <si>
    <t xml:space="preserve">大阪狭山市</t>
  </si>
  <si>
    <t xml:space="preserve">九戸村</t>
  </si>
  <si>
    <t xml:space="preserve">阪南市</t>
  </si>
  <si>
    <t xml:space="preserve">洋野町</t>
  </si>
  <si>
    <t xml:space="preserve">島本町</t>
  </si>
  <si>
    <t xml:space="preserve">一戸町</t>
  </si>
  <si>
    <t xml:space="preserve">豊能町</t>
  </si>
  <si>
    <t xml:space="preserve">能勢町</t>
  </si>
  <si>
    <t xml:space="preserve">石巻市</t>
  </si>
  <si>
    <t xml:space="preserve">忠岡町</t>
  </si>
  <si>
    <t xml:space="preserve">塩竈市</t>
  </si>
  <si>
    <t xml:space="preserve">熊取町</t>
  </si>
  <si>
    <t xml:space="preserve">気仙沼市</t>
  </si>
  <si>
    <t xml:space="preserve">田尻町</t>
  </si>
  <si>
    <t xml:space="preserve">白石市</t>
  </si>
  <si>
    <t xml:space="preserve">岬町</t>
  </si>
  <si>
    <t xml:space="preserve">名取市</t>
  </si>
  <si>
    <t xml:space="preserve">太子町</t>
  </si>
  <si>
    <t xml:space="preserve">角田市</t>
  </si>
  <si>
    <t xml:space="preserve">河南町</t>
  </si>
  <si>
    <t xml:space="preserve">千早赤阪村</t>
  </si>
  <si>
    <t xml:space="preserve">岩沼市</t>
  </si>
  <si>
    <t xml:space="preserve">明石市</t>
  </si>
  <si>
    <t xml:space="preserve">登米市</t>
  </si>
  <si>
    <t xml:space="preserve">猪名川町</t>
  </si>
  <si>
    <t xml:space="preserve">栗原市</t>
  </si>
  <si>
    <t xml:space="preserve">奈良市</t>
  </si>
  <si>
    <t xml:space="preserve">東松島市</t>
  </si>
  <si>
    <t xml:space="preserve">大和郡山市</t>
  </si>
  <si>
    <t xml:space="preserve">大崎市</t>
  </si>
  <si>
    <t xml:space="preserve">生駒市</t>
  </si>
  <si>
    <t xml:space="preserve">富谷市</t>
  </si>
  <si>
    <t xml:space="preserve">和歌山市</t>
  </si>
  <si>
    <t xml:space="preserve">蔵王町</t>
  </si>
  <si>
    <t xml:space="preserve">橋本市</t>
  </si>
  <si>
    <t xml:space="preserve">七ヶ宿町</t>
  </si>
  <si>
    <t xml:space="preserve">大野城市</t>
  </si>
  <si>
    <t xml:space="preserve">大河原町</t>
  </si>
  <si>
    <t xml:space="preserve">太宰府市</t>
  </si>
  <si>
    <t xml:space="preserve">村田町</t>
  </si>
  <si>
    <t xml:space="preserve">福津市</t>
  </si>
  <si>
    <t xml:space="preserve">柴田町</t>
  </si>
  <si>
    <t xml:space="preserve">糸島市</t>
  </si>
  <si>
    <t xml:space="preserve">川崎町</t>
  </si>
  <si>
    <t xml:space="preserve">那珂川市</t>
  </si>
  <si>
    <t xml:space="preserve">丸森町</t>
  </si>
  <si>
    <t xml:space="preserve">粕屋町</t>
  </si>
  <si>
    <t xml:space="preserve">亘理町</t>
  </si>
  <si>
    <t xml:space="preserve">山元町</t>
  </si>
  <si>
    <t xml:space="preserve">結城市</t>
  </si>
  <si>
    <t xml:space="preserve">松島町</t>
  </si>
  <si>
    <t xml:space="preserve">下妻市</t>
  </si>
  <si>
    <t xml:space="preserve">七ヶ浜町</t>
  </si>
  <si>
    <t xml:space="preserve">常総市</t>
  </si>
  <si>
    <t xml:space="preserve">利府町</t>
  </si>
  <si>
    <t xml:space="preserve">笠間市</t>
  </si>
  <si>
    <t xml:space="preserve">大和町</t>
  </si>
  <si>
    <t xml:space="preserve">ひたちなか市</t>
  </si>
  <si>
    <t xml:space="preserve">大郷町</t>
  </si>
  <si>
    <t xml:space="preserve">那珂市</t>
  </si>
  <si>
    <t xml:space="preserve">大衡村</t>
  </si>
  <si>
    <t xml:space="preserve">筑西市</t>
  </si>
  <si>
    <t xml:space="preserve">色麻町</t>
  </si>
  <si>
    <t xml:space="preserve">坂東市</t>
  </si>
  <si>
    <t xml:space="preserve">加美町</t>
  </si>
  <si>
    <t xml:space="preserve">稲敷市</t>
  </si>
  <si>
    <t xml:space="preserve">涌谷町</t>
  </si>
  <si>
    <t xml:space="preserve">つくばみらい市</t>
  </si>
  <si>
    <t xml:space="preserve">美里町</t>
  </si>
  <si>
    <t xml:space="preserve">大洗町</t>
  </si>
  <si>
    <t xml:space="preserve">女川町</t>
  </si>
  <si>
    <t xml:space="preserve">阿見町</t>
  </si>
  <si>
    <t xml:space="preserve">南三陸町</t>
  </si>
  <si>
    <t xml:space="preserve">河内町</t>
  </si>
  <si>
    <t xml:space="preserve">秋田市</t>
  </si>
  <si>
    <t xml:space="preserve">八千代町</t>
  </si>
  <si>
    <t xml:space="preserve">能代市</t>
  </si>
  <si>
    <t xml:space="preserve">五霞町</t>
  </si>
  <si>
    <t xml:space="preserve">横手市</t>
  </si>
  <si>
    <t xml:space="preserve">境町</t>
  </si>
  <si>
    <t xml:space="preserve">大館市</t>
  </si>
  <si>
    <t xml:space="preserve">栃木市</t>
  </si>
  <si>
    <t xml:space="preserve">男鹿市</t>
  </si>
  <si>
    <t xml:space="preserve">鹿沼市</t>
  </si>
  <si>
    <t xml:space="preserve">湯沢市</t>
  </si>
  <si>
    <t xml:space="preserve">日光市</t>
  </si>
  <si>
    <t xml:space="preserve">鹿角市</t>
  </si>
  <si>
    <t xml:space="preserve">小山市</t>
  </si>
  <si>
    <t xml:space="preserve">由利本荘市</t>
  </si>
  <si>
    <t xml:space="preserve">真岡市</t>
  </si>
  <si>
    <t xml:space="preserve">潟上市</t>
  </si>
  <si>
    <t xml:space="preserve">大田原市</t>
  </si>
  <si>
    <t xml:space="preserve">大仙市</t>
  </si>
  <si>
    <t xml:space="preserve">さくら市</t>
  </si>
  <si>
    <t xml:space="preserve">北秋田市</t>
  </si>
  <si>
    <t xml:space="preserve">下野市</t>
  </si>
  <si>
    <t xml:space="preserve">にかほ市</t>
  </si>
  <si>
    <t xml:space="preserve">壬生町</t>
  </si>
  <si>
    <t xml:space="preserve">仙北市</t>
  </si>
  <si>
    <t xml:space="preserve">前橋市</t>
  </si>
  <si>
    <t xml:space="preserve">小坂町</t>
  </si>
  <si>
    <t xml:space="preserve">伊勢崎市</t>
  </si>
  <si>
    <t xml:space="preserve">上小阿仁村</t>
  </si>
  <si>
    <t xml:space="preserve">太田市</t>
  </si>
  <si>
    <t xml:space="preserve">藤里町</t>
  </si>
  <si>
    <t xml:space="preserve">渋川市</t>
  </si>
  <si>
    <t xml:space="preserve">三種町</t>
  </si>
  <si>
    <t xml:space="preserve">榛東村</t>
  </si>
  <si>
    <t xml:space="preserve">八峰町</t>
  </si>
  <si>
    <t xml:space="preserve">吉岡町</t>
  </si>
  <si>
    <t xml:space="preserve">五城目町</t>
  </si>
  <si>
    <t xml:space="preserve">玉村町</t>
  </si>
  <si>
    <t xml:space="preserve">八郎潟町</t>
  </si>
  <si>
    <t xml:space="preserve">熊谷市</t>
  </si>
  <si>
    <t xml:space="preserve">井川町</t>
  </si>
  <si>
    <t xml:space="preserve">深谷市</t>
  </si>
  <si>
    <t xml:space="preserve">大潟村</t>
  </si>
  <si>
    <t xml:space="preserve">日高市</t>
  </si>
  <si>
    <t xml:space="preserve">美郷町</t>
  </si>
  <si>
    <t xml:space="preserve">毛呂山町</t>
  </si>
  <si>
    <t xml:space="preserve">羽後町</t>
  </si>
  <si>
    <t xml:space="preserve">越生町</t>
  </si>
  <si>
    <t xml:space="preserve">東成瀬村</t>
  </si>
  <si>
    <t xml:space="preserve">滑川町</t>
  </si>
  <si>
    <t xml:space="preserve">山形市</t>
  </si>
  <si>
    <t xml:space="preserve">川島町</t>
  </si>
  <si>
    <t xml:space="preserve">米沢市</t>
  </si>
  <si>
    <t xml:space="preserve">吉見町</t>
  </si>
  <si>
    <t xml:space="preserve">鶴岡市</t>
  </si>
  <si>
    <t xml:space="preserve">鳩山町</t>
  </si>
  <si>
    <t xml:space="preserve">酒田市</t>
  </si>
  <si>
    <t xml:space="preserve">寄居町</t>
  </si>
  <si>
    <t xml:space="preserve">新庄市</t>
  </si>
  <si>
    <t xml:space="preserve">東金市</t>
  </si>
  <si>
    <t xml:space="preserve">寒河江市</t>
  </si>
  <si>
    <t xml:space="preserve">君津市</t>
  </si>
  <si>
    <t xml:space="preserve">上山市</t>
  </si>
  <si>
    <t xml:space="preserve">富津市</t>
  </si>
  <si>
    <t xml:space="preserve">村山市</t>
  </si>
  <si>
    <t xml:space="preserve">八街市</t>
  </si>
  <si>
    <t xml:space="preserve">長井市</t>
  </si>
  <si>
    <t xml:space="preserve">富里市</t>
  </si>
  <si>
    <t xml:space="preserve">天童市</t>
  </si>
  <si>
    <t xml:space="preserve">山武市</t>
  </si>
  <si>
    <t xml:space="preserve">東根市</t>
  </si>
  <si>
    <t xml:space="preserve">大網白里市</t>
  </si>
  <si>
    <t xml:space="preserve">尾花沢市</t>
  </si>
  <si>
    <t xml:space="preserve">長柄町</t>
  </si>
  <si>
    <t xml:space="preserve">南陽市</t>
  </si>
  <si>
    <t xml:space="preserve">長南町</t>
  </si>
  <si>
    <t xml:space="preserve">山辺町</t>
  </si>
  <si>
    <t xml:space="preserve">南足柄市</t>
  </si>
  <si>
    <t xml:space="preserve">中山町</t>
  </si>
  <si>
    <t xml:space="preserve">山北町</t>
  </si>
  <si>
    <t xml:space="preserve">河北町</t>
  </si>
  <si>
    <t xml:space="preserve">箱根町</t>
  </si>
  <si>
    <t xml:space="preserve">西川町</t>
  </si>
  <si>
    <t xml:space="preserve">新潟市</t>
  </si>
  <si>
    <t xml:space="preserve">朝日町</t>
  </si>
  <si>
    <t xml:space="preserve">富山市</t>
  </si>
  <si>
    <t xml:space="preserve">大江町</t>
  </si>
  <si>
    <t xml:space="preserve">金沢市</t>
  </si>
  <si>
    <t xml:space="preserve">大石田町</t>
  </si>
  <si>
    <t xml:space="preserve">内灘町</t>
  </si>
  <si>
    <t xml:space="preserve">金山町</t>
  </si>
  <si>
    <t xml:space="preserve">福井市</t>
  </si>
  <si>
    <t xml:space="preserve">最上町</t>
  </si>
  <si>
    <t xml:space="preserve">甲府市</t>
  </si>
  <si>
    <t xml:space="preserve">舟形町</t>
  </si>
  <si>
    <t xml:space="preserve">南アルプス市</t>
  </si>
  <si>
    <t xml:space="preserve">真室川町</t>
  </si>
  <si>
    <t xml:space="preserve">大蔵村</t>
  </si>
  <si>
    <t xml:space="preserve">長野市</t>
  </si>
  <si>
    <t xml:space="preserve">鮭川村</t>
  </si>
  <si>
    <t xml:space="preserve">松本市</t>
  </si>
  <si>
    <t xml:space="preserve">戸沢村</t>
  </si>
  <si>
    <t xml:space="preserve">塩尻市</t>
  </si>
  <si>
    <t xml:space="preserve">高畠町</t>
  </si>
  <si>
    <t xml:space="preserve">大垣市</t>
  </si>
  <si>
    <t xml:space="preserve">川西町</t>
  </si>
  <si>
    <t xml:space="preserve">多治見市</t>
  </si>
  <si>
    <t xml:space="preserve">小国町</t>
  </si>
  <si>
    <t xml:space="preserve">美濃加茂市</t>
  </si>
  <si>
    <t xml:space="preserve">白鷹町</t>
  </si>
  <si>
    <t xml:space="preserve">各務原市</t>
  </si>
  <si>
    <t xml:space="preserve">飯豊町</t>
  </si>
  <si>
    <t xml:space="preserve">可児市</t>
  </si>
  <si>
    <t xml:space="preserve">三川町</t>
  </si>
  <si>
    <t xml:space="preserve">浜松市</t>
  </si>
  <si>
    <t xml:space="preserve">庄内町</t>
  </si>
  <si>
    <t xml:space="preserve">沼津市</t>
  </si>
  <si>
    <t xml:space="preserve">遊佐町</t>
  </si>
  <si>
    <t xml:space="preserve">三島市</t>
  </si>
  <si>
    <t xml:space="preserve">福島市</t>
  </si>
  <si>
    <t xml:space="preserve">富士宮市</t>
  </si>
  <si>
    <t xml:space="preserve">会津若松市</t>
  </si>
  <si>
    <t xml:space="preserve">島田市</t>
  </si>
  <si>
    <t xml:space="preserve">郡山市</t>
  </si>
  <si>
    <t xml:space="preserve">富士市</t>
  </si>
  <si>
    <t xml:space="preserve">いわき市</t>
  </si>
  <si>
    <t xml:space="preserve">磐田市</t>
  </si>
  <si>
    <t xml:space="preserve">白河市</t>
  </si>
  <si>
    <t xml:space="preserve">焼津市</t>
  </si>
  <si>
    <t xml:space="preserve">須賀川市</t>
  </si>
  <si>
    <t xml:space="preserve">掛川市</t>
  </si>
  <si>
    <t xml:space="preserve">喜多方市</t>
  </si>
  <si>
    <t xml:space="preserve">藤枝市</t>
  </si>
  <si>
    <t xml:space="preserve">相馬市</t>
  </si>
  <si>
    <t xml:space="preserve">御殿場市</t>
  </si>
  <si>
    <t xml:space="preserve">二本松市</t>
  </si>
  <si>
    <t xml:space="preserve">袋井市</t>
  </si>
  <si>
    <t xml:space="preserve">田村市</t>
  </si>
  <si>
    <t xml:space="preserve">裾野市</t>
  </si>
  <si>
    <t xml:space="preserve">南相馬市</t>
  </si>
  <si>
    <t xml:space="preserve">函南町</t>
  </si>
  <si>
    <t xml:space="preserve">本宮市</t>
  </si>
  <si>
    <t xml:space="preserve">長泉町</t>
  </si>
  <si>
    <t xml:space="preserve">桑折町</t>
  </si>
  <si>
    <t xml:space="preserve">小山町</t>
  </si>
  <si>
    <t xml:space="preserve">国見町</t>
  </si>
  <si>
    <t xml:space="preserve">川根本町</t>
  </si>
  <si>
    <t xml:space="preserve">川俣町</t>
  </si>
  <si>
    <t xml:space="preserve">大玉村</t>
  </si>
  <si>
    <t xml:space="preserve">豊橋市</t>
  </si>
  <si>
    <t xml:space="preserve">鏡石町</t>
  </si>
  <si>
    <t xml:space="preserve">半田市</t>
  </si>
  <si>
    <t xml:space="preserve">天栄村</t>
  </si>
  <si>
    <t xml:space="preserve">豊川市</t>
  </si>
  <si>
    <t xml:space="preserve">下郷町</t>
  </si>
  <si>
    <t xml:space="preserve">蒲郡市</t>
  </si>
  <si>
    <t xml:space="preserve">檜枝岐村</t>
  </si>
  <si>
    <t xml:space="preserve">常滑市</t>
  </si>
  <si>
    <t xml:space="preserve">只見町</t>
  </si>
  <si>
    <t xml:space="preserve">小牧市</t>
  </si>
  <si>
    <t xml:space="preserve">南会津町</t>
  </si>
  <si>
    <t xml:space="preserve">新城市</t>
  </si>
  <si>
    <t xml:space="preserve">北塩原村</t>
  </si>
  <si>
    <t xml:space="preserve">東海市</t>
  </si>
  <si>
    <t xml:space="preserve">西会津町</t>
  </si>
  <si>
    <t xml:space="preserve">大府市</t>
  </si>
  <si>
    <t xml:space="preserve">磐梯町</t>
  </si>
  <si>
    <t xml:space="preserve">知多市</t>
  </si>
  <si>
    <t xml:space="preserve">猪苗代町</t>
  </si>
  <si>
    <t xml:space="preserve">高浜市</t>
  </si>
  <si>
    <t xml:space="preserve">会津坂下町</t>
  </si>
  <si>
    <t xml:space="preserve">田原市</t>
  </si>
  <si>
    <t xml:space="preserve">湯川村</t>
  </si>
  <si>
    <t xml:space="preserve">大口町</t>
  </si>
  <si>
    <t xml:space="preserve">柳津町</t>
  </si>
  <si>
    <t xml:space="preserve">扶桑町</t>
  </si>
  <si>
    <t xml:space="preserve">三島町</t>
  </si>
  <si>
    <t xml:space="preserve">阿久比町</t>
  </si>
  <si>
    <t xml:space="preserve">東浦町</t>
  </si>
  <si>
    <t xml:space="preserve">昭和村</t>
  </si>
  <si>
    <t xml:space="preserve">武豊町</t>
  </si>
  <si>
    <t xml:space="preserve">会津美里町</t>
  </si>
  <si>
    <t xml:space="preserve">幸田町</t>
  </si>
  <si>
    <t xml:space="preserve">西郷村</t>
  </si>
  <si>
    <t xml:space="preserve">設楽町</t>
  </si>
  <si>
    <t xml:space="preserve">泉崎村</t>
  </si>
  <si>
    <t xml:space="preserve">東栄町</t>
  </si>
  <si>
    <t xml:space="preserve">中島村</t>
  </si>
  <si>
    <t xml:space="preserve">豊根村</t>
  </si>
  <si>
    <t xml:space="preserve">矢吹町</t>
  </si>
  <si>
    <t xml:space="preserve">名張市</t>
  </si>
  <si>
    <t xml:space="preserve">棚倉町</t>
  </si>
  <si>
    <t xml:space="preserve">いなべ市</t>
  </si>
  <si>
    <t xml:space="preserve">矢祭町</t>
  </si>
  <si>
    <t xml:space="preserve">伊賀市</t>
  </si>
  <si>
    <t xml:space="preserve">塙町</t>
  </si>
  <si>
    <t xml:space="preserve">木曽岬町</t>
  </si>
  <si>
    <t xml:space="preserve">鮫川村</t>
  </si>
  <si>
    <t xml:space="preserve">東員町</t>
  </si>
  <si>
    <t xml:space="preserve">石川町</t>
  </si>
  <si>
    <t xml:space="preserve">菰野町</t>
  </si>
  <si>
    <t xml:space="preserve">玉川村</t>
  </si>
  <si>
    <t xml:space="preserve">平田村</t>
  </si>
  <si>
    <t xml:space="preserve">川越町</t>
  </si>
  <si>
    <t xml:space="preserve">浅川町</t>
  </si>
  <si>
    <t xml:space="preserve">長浜市</t>
  </si>
  <si>
    <t xml:space="preserve">古殿町</t>
  </si>
  <si>
    <t xml:space="preserve">近江八幡市</t>
  </si>
  <si>
    <t xml:space="preserve">三春町</t>
  </si>
  <si>
    <t xml:space="preserve">野洲市</t>
  </si>
  <si>
    <t xml:space="preserve">小野町</t>
  </si>
  <si>
    <t xml:space="preserve">湖南市</t>
  </si>
  <si>
    <t xml:space="preserve">広野町</t>
  </si>
  <si>
    <t xml:space="preserve">高島市</t>
  </si>
  <si>
    <t xml:space="preserve">楢葉町</t>
  </si>
  <si>
    <t xml:space="preserve">東近江市</t>
  </si>
  <si>
    <t xml:space="preserve">富岡町</t>
  </si>
  <si>
    <t xml:space="preserve">日野町</t>
  </si>
  <si>
    <t xml:space="preserve">川内村</t>
  </si>
  <si>
    <t xml:space="preserve">竜王町</t>
  </si>
  <si>
    <t xml:space="preserve">大熊町</t>
  </si>
  <si>
    <t xml:space="preserve">久御山町</t>
  </si>
  <si>
    <t xml:space="preserve">双葉町</t>
  </si>
  <si>
    <t xml:space="preserve">姫路市</t>
  </si>
  <si>
    <t xml:space="preserve">浪江町</t>
  </si>
  <si>
    <t xml:space="preserve">加古川市</t>
  </si>
  <si>
    <t xml:space="preserve">葛尾村</t>
  </si>
  <si>
    <t xml:space="preserve">三木市</t>
  </si>
  <si>
    <t xml:space="preserve">新地町</t>
  </si>
  <si>
    <t xml:space="preserve">高砂市</t>
  </si>
  <si>
    <t xml:space="preserve">飯舘村</t>
  </si>
  <si>
    <t xml:space="preserve">稲美町</t>
  </si>
  <si>
    <t xml:space="preserve">播磨町</t>
  </si>
  <si>
    <t xml:space="preserve">大和高田市</t>
  </si>
  <si>
    <t xml:space="preserve">天理市</t>
  </si>
  <si>
    <t xml:space="preserve">橿原市</t>
  </si>
  <si>
    <t xml:space="preserve">石岡市</t>
  </si>
  <si>
    <t xml:space="preserve">桜井市</t>
  </si>
  <si>
    <t xml:space="preserve">御所市</t>
  </si>
  <si>
    <t xml:space="preserve">香芝市</t>
  </si>
  <si>
    <t xml:space="preserve">葛城市</t>
  </si>
  <si>
    <t xml:space="preserve">宇陀市</t>
  </si>
  <si>
    <t xml:space="preserve">常陸太田市</t>
  </si>
  <si>
    <t xml:space="preserve">山添村</t>
  </si>
  <si>
    <t xml:space="preserve">高萩市</t>
  </si>
  <si>
    <t xml:space="preserve">平群町</t>
  </si>
  <si>
    <t xml:space="preserve">北茨城市</t>
  </si>
  <si>
    <t xml:space="preserve">三郷町</t>
  </si>
  <si>
    <t xml:space="preserve">斑鳩町</t>
  </si>
  <si>
    <t xml:space="preserve">安堵町</t>
  </si>
  <si>
    <t xml:space="preserve">三宅町</t>
  </si>
  <si>
    <t xml:space="preserve">田原本町</t>
  </si>
  <si>
    <t xml:space="preserve">鹿嶋市</t>
  </si>
  <si>
    <t xml:space="preserve">曽爾村</t>
  </si>
  <si>
    <t xml:space="preserve">潮来市</t>
  </si>
  <si>
    <t xml:space="preserve">明日香村</t>
  </si>
  <si>
    <t xml:space="preserve">上牧町</t>
  </si>
  <si>
    <t xml:space="preserve">常陸大宮市</t>
  </si>
  <si>
    <t xml:space="preserve">王寺町</t>
  </si>
  <si>
    <t xml:space="preserve">広陵町</t>
  </si>
  <si>
    <t xml:space="preserve">河合町</t>
  </si>
  <si>
    <t xml:space="preserve">岡山市</t>
  </si>
  <si>
    <t xml:space="preserve">東広島市</t>
  </si>
  <si>
    <t xml:space="preserve">かすみがうら市</t>
  </si>
  <si>
    <t xml:space="preserve">廿日市市</t>
  </si>
  <si>
    <t xml:space="preserve">桜川市</t>
  </si>
  <si>
    <t xml:space="preserve">海田町</t>
  </si>
  <si>
    <t xml:space="preserve">神栖市</t>
  </si>
  <si>
    <t xml:space="preserve">熊野町</t>
  </si>
  <si>
    <t xml:space="preserve">行方市</t>
  </si>
  <si>
    <t xml:space="preserve">坂町</t>
  </si>
  <si>
    <t xml:space="preserve">鉾田市</t>
  </si>
  <si>
    <t xml:space="preserve">周南市</t>
  </si>
  <si>
    <t xml:space="preserve">徳島市</t>
  </si>
  <si>
    <t xml:space="preserve">小美玉市</t>
  </si>
  <si>
    <t xml:space="preserve">高松市</t>
  </si>
  <si>
    <t xml:space="preserve">茨城町</t>
  </si>
  <si>
    <t xml:space="preserve">北九州市</t>
  </si>
  <si>
    <t xml:space="preserve">飯塚市</t>
  </si>
  <si>
    <t xml:space="preserve">城里町</t>
  </si>
  <si>
    <t xml:space="preserve">筑紫野市</t>
  </si>
  <si>
    <t xml:space="preserve">東海村</t>
  </si>
  <si>
    <t xml:space="preserve">古賀市</t>
  </si>
  <si>
    <t xml:space="preserve">大子町</t>
  </si>
  <si>
    <t xml:space="preserve">長崎市</t>
  </si>
  <si>
    <t xml:space="preserve">美浦村</t>
  </si>
  <si>
    <t xml:space="preserve">足利市</t>
  </si>
  <si>
    <t xml:space="preserve">佐野市</t>
  </si>
  <si>
    <t xml:space="preserve">矢板市</t>
  </si>
  <si>
    <t xml:space="preserve">那須塩原市</t>
  </si>
  <si>
    <t xml:space="preserve">那須烏山市</t>
  </si>
  <si>
    <t xml:space="preserve">上三川町</t>
  </si>
  <si>
    <t xml:space="preserve">益子町</t>
  </si>
  <si>
    <t xml:space="preserve">茂木町</t>
  </si>
  <si>
    <t xml:space="preserve">市貝町</t>
  </si>
  <si>
    <t xml:space="preserve">芳賀町</t>
  </si>
  <si>
    <t xml:space="preserve">塩谷町</t>
  </si>
  <si>
    <t xml:space="preserve">高根沢町</t>
  </si>
  <si>
    <t xml:space="preserve">那須町</t>
  </si>
  <si>
    <t xml:space="preserve">那珂川町</t>
  </si>
  <si>
    <t xml:space="preserve">桐生市</t>
  </si>
  <si>
    <t xml:space="preserve">沼田市</t>
  </si>
  <si>
    <t xml:space="preserve">館林市</t>
  </si>
  <si>
    <t xml:space="preserve">藤岡市</t>
  </si>
  <si>
    <t xml:space="preserve">富岡市</t>
  </si>
  <si>
    <t xml:space="preserve">安中市</t>
  </si>
  <si>
    <t xml:space="preserve">みどり市</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</si>
  <si>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</si>
  <si>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</si>
  <si>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</si>
  <si>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</si>
  <si>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</si>
  <si>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</si>
  <si>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</si>
  <si>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</si>
  <si>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</si>
  <si>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</si>
  <si>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</si>
  <si>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</si>
  <si>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</si>
  <si>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</si>
  <si>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板倉町</t>
  </si>
  <si>
    <t xml:space="preserve">明和町</t>
  </si>
  <si>
    <t xml:space="preserve">千代田町</t>
  </si>
  <si>
    <t xml:space="preserve">大泉町</t>
  </si>
  <si>
    <t xml:space="preserve">邑楽町</t>
  </si>
  <si>
    <t xml:space="preserve">秩父市</t>
  </si>
  <si>
    <t xml:space="preserve">本庄市</t>
  </si>
  <si>
    <t xml:space="preserve">嵐山町</t>
  </si>
  <si>
    <t xml:space="preserve">小川町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</si>
  <si>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</si>
  <si>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</si>
  <si>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</si>
  <si>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</si>
  <si>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</si>
  <si>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</si>
  <si>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</si>
  <si>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</si>
  <si>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銚子市</t>
  </si>
  <si>
    <t xml:space="preserve">館山市</t>
  </si>
  <si>
    <t xml:space="preserve">旭市</t>
  </si>
  <si>
    <t xml:space="preserve">勝浦市</t>
  </si>
  <si>
    <t xml:space="preserve">鴨川市</t>
  </si>
  <si>
    <t xml:space="preserve">南房総市</t>
  </si>
  <si>
    <t xml:space="preserve">匝瑳市</t>
  </si>
  <si>
    <t xml:space="preserve">香取市</t>
  </si>
  <si>
    <t xml:space="preserve">いすみ市</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</si>
  <si>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</si>
  <si>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</si>
  <si>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</si>
  <si>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</si>
  <si>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</si>
  <si>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</si>
  <si>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</si>
  <si>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</si>
  <si>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</si>
  <si>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</si>
  <si>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大多喜町</t>
  </si>
  <si>
    <t xml:space="preserve">御宿町</t>
  </si>
  <si>
    <t xml:space="preserve">鋸南町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</si>
  <si>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</si>
  <si>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</si>
  <si>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</si>
  <si>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</si>
  <si>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</si>
  <si>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</si>
  <si>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</si>
  <si>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</si>
  <si>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</si>
  <si>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大井町</t>
  </si>
  <si>
    <t xml:space="preserve">松田町</t>
  </si>
  <si>
    <t xml:space="preserve">開成町</t>
  </si>
  <si>
    <t xml:space="preserve">真鶴町</t>
  </si>
  <si>
    <t xml:space="preserve">湯河原町</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</si>
  <si>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</si>
  <si>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</si>
  <si>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</si>
  <si>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</si>
  <si>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</si>
  <si>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</si>
  <si>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</si>
  <si>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</si>
  <si>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</si>
  <si>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</si>
  <si>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</si>
  <si>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</si>
  <si>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</si>
  <si>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</si>
  <si>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</si>
  <si>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</si>
  <si>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</si>
  <si>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</si>
  <si>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</si>
  <si>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</si>
  <si>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</si>
  <si>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</si>
  <si>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</si>
  <si>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</si>
  <si>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</si>
  <si>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</si>
  <si>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</si>
  <si>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</si>
  <si>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</si>
  <si>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</si>
  <si>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</si>
  <si>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</si>
  <si>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</si>
  <si>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</si>
  <si>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</si>
  <si>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</si>
  <si>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</si>
  <si>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</si>
  <si>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</si>
  <si>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</si>
  <si>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</si>
  <si>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</si>
  <si>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</si>
  <si>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</si>
  <si>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</si>
  <si>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</si>
  <si>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</si>
  <si>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</si>
  <si>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</si>
  <si>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</si>
  <si>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</si>
  <si>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</si>
  <si>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</si>
  <si>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</si>
  <si>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志賀町</t>
  </si>
  <si>
    <t xml:space="preserve">宝達志水町</t>
  </si>
  <si>
    <t xml:space="preserve">中能登町</t>
  </si>
  <si>
    <t xml:space="preserve">穴水町</t>
  </si>
  <si>
    <t xml:space="preserve">能登町</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</si>
  <si>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</si>
  <si>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</si>
  <si>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</si>
  <si>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</si>
  <si>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</si>
  <si>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</si>
  <si>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</si>
  <si>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</si>
  <si>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</si>
  <si>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</si>
  <si>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</si>
  <si>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</si>
  <si>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</si>
  <si>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</si>
  <si>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</si>
  <si>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富士吉田市</t>
  </si>
  <si>
    <t xml:space="preserve">都留市</t>
  </si>
  <si>
    <t xml:space="preserve">山梨市</t>
  </si>
  <si>
    <t xml:space="preserve">大月市</t>
  </si>
  <si>
    <t xml:space="preserve">韮崎市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</si>
  <si>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</si>
  <si>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</si>
  <si>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</si>
  <si>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</si>
  <si>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</si>
  <si>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</si>
  <si>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</si>
  <si>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</si>
  <si>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</si>
  <si>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</si>
  <si>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</si>
  <si>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</si>
  <si>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</si>
  <si>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</si>
  <si>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</si>
  <si>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</si>
  <si>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</si>
  <si>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</si>
  <si>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</si>
  <si>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</si>
  <si>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</si>
  <si>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</si>
  <si>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</si>
  <si>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</si>
  <si>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</si>
  <si>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</si>
  <si>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</si>
  <si>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</si>
  <si>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</si>
  <si>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</si>
  <si>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</si>
  <si>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</si>
  <si>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</si>
  <si>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</si>
  <si>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</si>
  <si>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</si>
  <si>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</si>
  <si>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</si>
  <si>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</si>
  <si>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</si>
  <si>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</si>
  <si>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</si>
  <si>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</si>
  <si>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</si>
  <si>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</si>
  <si>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</si>
  <si>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</si>
  <si>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</si>
  <si>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</si>
  <si>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</si>
  <si>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</si>
  <si>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</si>
  <si>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</si>
  <si>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</si>
  <si>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</si>
  <si>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</si>
  <si>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</si>
  <si>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</si>
  <si>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</si>
  <si>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</si>
  <si>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</si>
  <si>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</si>
  <si>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</si>
  <si>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</si>
  <si>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</si>
  <si>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</si>
  <si>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</si>
  <si>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</si>
  <si>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</si>
  <si>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</si>
  <si>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</si>
  <si>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</si>
  <si>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</si>
  <si>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</si>
  <si>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</si>
  <si>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</si>
  <si>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</si>
  <si>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</si>
  <si>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</si>
  <si>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</si>
  <si>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</si>
  <si>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</si>
  <si>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</si>
  <si>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</si>
  <si>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</si>
  <si>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</si>
  <si>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</si>
  <si>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</si>
  <si>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</si>
  <si>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</si>
  <si>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高山市</t>
  </si>
  <si>
    <t xml:space="preserve">関市</t>
  </si>
  <si>
    <t xml:space="preserve">中津川市</t>
  </si>
  <si>
    <t xml:space="preserve">美濃市</t>
  </si>
  <si>
    <t xml:space="preserve">瑞浪市</t>
  </si>
  <si>
    <t xml:space="preserve">羽島市</t>
  </si>
  <si>
    <t xml:space="preserve">恵那市</t>
  </si>
  <si>
    <t xml:space="preserve">土岐市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</si>
  <si>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</si>
  <si>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</si>
  <si>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</si>
  <si>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</si>
  <si>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</si>
  <si>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</si>
  <si>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</si>
  <si>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</si>
  <si>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</si>
  <si>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</si>
  <si>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</si>
  <si>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</si>
  <si>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</si>
  <si>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</si>
  <si>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</si>
  <si>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</si>
  <si>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</si>
  <si>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</si>
  <si>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</si>
  <si>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</si>
  <si>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</si>
  <si>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</si>
  <si>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</si>
  <si>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</si>
  <si>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</si>
  <si>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</si>
  <si>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</si>
  <si>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熱海市</t>
  </si>
  <si>
    <t xml:space="preserve">伊東市</t>
  </si>
  <si>
    <t xml:space="preserve">下田市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</si>
  <si>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</si>
  <si>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</si>
  <si>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</si>
  <si>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</si>
  <si>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</si>
  <si>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</si>
  <si>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</si>
  <si>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</si>
  <si>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</si>
  <si>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</si>
  <si>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</si>
  <si>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吉田町</t>
  </si>
  <si>
    <t xml:space="preserve">南知多町</t>
  </si>
  <si>
    <t xml:space="preserve">伊勢市</t>
  </si>
  <si>
    <t xml:space="preserve">松阪市</t>
  </si>
  <si>
    <t xml:space="preserve">尾鷲市</t>
  </si>
  <si>
    <t xml:space="preserve">鳥羽市</t>
  </si>
  <si>
    <t xml:space="preserve">熊野市</t>
  </si>
  <si>
    <t xml:space="preserve">志摩市</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</si>
  <si>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</si>
  <si>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</si>
  <si>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</si>
  <si>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</si>
  <si>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</si>
  <si>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</si>
  <si>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</si>
  <si>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</si>
  <si>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</si>
  <si>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米原市</t>
  </si>
  <si>
    <t xml:space="preserve">愛荘町</t>
  </si>
  <si>
    <t xml:space="preserve">豊郷町</t>
  </si>
  <si>
    <t xml:space="preserve">甲良町</t>
  </si>
  <si>
    <t xml:space="preserve">多賀町</t>
  </si>
  <si>
    <t xml:space="preserve">福知山市</t>
  </si>
  <si>
    <t xml:space="preserve">舞鶴市</t>
  </si>
  <si>
    <t xml:space="preserve">綾部市</t>
  </si>
  <si>
    <t xml:space="preserve">宮津市</t>
  </si>
  <si>
    <t xml:space="preserve">京丹後市</t>
  </si>
  <si>
    <t xml:space="preserve">南丹市</t>
  </si>
  <si>
    <t xml:space="preserve">井手町</t>
  </si>
  <si>
    <t xml:space="preserve">宇治田原町</t>
  </si>
  <si>
    <t xml:space="preserve">笠置町</t>
  </si>
  <si>
    <t xml:space="preserve">和束町</t>
  </si>
  <si>
    <t xml:space="preserve">南山城村</t>
  </si>
  <si>
    <t xml:space="preserve">京丹波町</t>
  </si>
  <si>
    <t xml:space="preserve">伊根町</t>
  </si>
  <si>
    <t xml:space="preserve">与謝野町</t>
  </si>
  <si>
    <t xml:space="preserve">洲本市</t>
  </si>
  <si>
    <t xml:space="preserve">相生市</t>
  </si>
  <si>
    <t xml:space="preserve">豊岡市</t>
  </si>
  <si>
    <t xml:space="preserve">赤穂市</t>
  </si>
  <si>
    <t xml:space="preserve">西脇市</t>
  </si>
  <si>
    <t xml:space="preserve">小野市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</si>
  <si>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</si>
  <si>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</si>
  <si>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</si>
  <si>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</si>
  <si>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</si>
  <si>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</si>
  <si>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</si>
  <si>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</si>
  <si>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</si>
  <si>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</si>
  <si>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多可町</t>
  </si>
  <si>
    <t xml:space="preserve">市川町</t>
  </si>
  <si>
    <t xml:space="preserve">福崎町</t>
  </si>
  <si>
    <t xml:space="preserve">神河町</t>
  </si>
  <si>
    <t xml:space="preserve">上郡町</t>
  </si>
  <si>
    <t xml:space="preserve">佐用町</t>
  </si>
  <si>
    <t xml:space="preserve">香美町</t>
  </si>
  <si>
    <t xml:space="preserve">新温泉町</t>
  </si>
  <si>
    <t xml:space="preserve">五條市</t>
  </si>
  <si>
    <t xml:space="preserve">御杖村</t>
  </si>
  <si>
    <t xml:space="preserve">高取町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</si>
  <si>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</si>
  <si>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</si>
  <si>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</si>
  <si>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</si>
  <si>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</si>
  <si>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</si>
  <si>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</si>
  <si>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</si>
  <si>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</si>
  <si>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</si>
  <si>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海南市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</si>
  <si>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</si>
  <si>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</si>
  <si>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</si>
  <si>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</si>
  <si>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</si>
  <si>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</si>
  <si>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</si>
  <si>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</si>
  <si>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</si>
  <si>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</si>
  <si>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</si>
  <si>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</si>
  <si>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</si>
  <si>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</si>
  <si>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</si>
  <si>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</si>
  <si>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</si>
  <si>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</si>
  <si>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</si>
  <si>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</si>
  <si>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</si>
  <si>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</si>
  <si>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</si>
  <si>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</si>
  <si>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</si>
  <si>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</si>
  <si>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</si>
  <si>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</si>
  <si>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</si>
  <si>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</si>
  <si>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</si>
  <si>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</si>
  <si>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</si>
  <si>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</si>
  <si>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</si>
  <si>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</si>
  <si>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</si>
  <si>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</si>
  <si>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</si>
  <si>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</si>
  <si>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</si>
  <si>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</si>
  <si>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</si>
  <si>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</si>
  <si>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</si>
  <si>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</si>
  <si>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</si>
  <si>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</si>
  <si>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</si>
  <si>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</si>
  <si>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</si>
  <si>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</si>
  <si>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</si>
  <si>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</si>
  <si>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</si>
  <si>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</si>
  <si>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</si>
  <si>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</si>
  <si>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</si>
  <si>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</si>
  <si>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</si>
  <si>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</si>
  <si>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</si>
  <si>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</si>
  <si>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</si>
  <si>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</si>
  <si>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</si>
  <si>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</si>
  <si>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</si>
  <si>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</si>
  <si>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</si>
  <si>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</si>
  <si>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</si>
  <si>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</si>
  <si>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</si>
  <si>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</si>
  <si>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</si>
  <si>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</si>
  <si>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</si>
  <si>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</si>
  <si>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</si>
  <si>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</si>
  <si>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</si>
  <si>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</si>
  <si>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</si>
  <si>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</si>
  <si>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</si>
  <si>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</si>
  <si>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</si>
  <si>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</si>
  <si>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</si>
  <si>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</si>
  <si>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</si>
  <si>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</si>
  <si>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安芸高田市</t>
  </si>
  <si>
    <t xml:space="preserve">江田島市</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</si>
  <si>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</si>
  <si>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</si>
  <si>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</si>
  <si>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</si>
  <si>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</si>
  <si>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</si>
  <si>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</si>
  <si>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</si>
  <si>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</si>
  <si>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</si>
  <si>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</si>
  <si>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</si>
  <si>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</si>
  <si>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</si>
  <si>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</si>
  <si>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</si>
  <si>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</si>
  <si>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</si>
  <si>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</si>
  <si>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</si>
  <si>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</si>
  <si>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</si>
  <si>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</si>
  <si>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</si>
  <si>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</si>
  <si>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</si>
  <si>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</si>
  <si>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</si>
  <si>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</si>
  <si>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</si>
  <si>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</si>
  <si>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</si>
  <si>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</si>
  <si>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</si>
  <si>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</si>
  <si>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</si>
  <si>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</si>
  <si>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</si>
  <si>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</si>
  <si>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</si>
  <si>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</si>
  <si>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</si>
  <si>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</si>
  <si>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</si>
  <si>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</si>
  <si>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</si>
  <si>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</si>
  <si>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</si>
  <si>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</si>
  <si>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</si>
  <si>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</si>
  <si>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</si>
  <si>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</si>
  <si>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</si>
  <si>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</si>
  <si>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</si>
  <si>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</si>
  <si>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</si>
  <si>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</si>
  <si>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</si>
  <si>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</si>
  <si>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</si>
  <si>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</si>
  <si>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</si>
  <si>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</si>
  <si>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</si>
  <si>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</si>
  <si>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</si>
  <si>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</si>
  <si>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</si>
  <si>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</si>
  <si>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</si>
  <si>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</si>
  <si>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</si>
  <si>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</si>
  <si>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</si>
  <si>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</si>
  <si>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</si>
  <si>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</si>
  <si>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</si>
  <si>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</si>
  <si>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</si>
  <si>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</si>
  <si>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</si>
  <si>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</si>
  <si>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</si>
  <si>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</si>
  <si>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</si>
  <si>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</si>
  <si>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</si>
  <si>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</si>
  <si>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</si>
  <si>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</si>
  <si>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</si>
  <si>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</si>
  <si>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</si>
  <si>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</si>
  <si>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</si>
  <si>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</si>
  <si>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</si>
  <si>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</si>
  <si>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</si>
  <si>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</si>
  <si>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</si>
  <si>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</si>
  <si>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</si>
  <si>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</si>
  <si>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</si>
  <si>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</si>
  <si>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</si>
  <si>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</si>
  <si>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</si>
  <si>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</si>
  <si>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</si>
  <si>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</si>
  <si>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大牟田市</t>
  </si>
  <si>
    <t xml:space="preserve">久留米市</t>
  </si>
  <si>
    <t xml:space="preserve">直方市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</si>
  <si>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</si>
  <si>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</si>
  <si>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</si>
  <si>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</si>
  <si>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</si>
  <si>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</si>
  <si>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</si>
  <si>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</si>
  <si>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</si>
  <si>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宗像市</t>
  </si>
  <si>
    <t xml:space="preserve">うきは市</t>
  </si>
  <si>
    <t xml:space="preserve">宮若市</t>
  </si>
  <si>
    <t xml:space="preserve">嘉麻市</t>
  </si>
  <si>
    <t xml:space="preserve">朝倉市</t>
  </si>
  <si>
    <t xml:space="preserve">みやま市</t>
  </si>
  <si>
    <t xml:space="preserve">宇美町</t>
  </si>
  <si>
    <t xml:space="preserve">篠栗町</t>
  </si>
  <si>
    <t xml:space="preserve">志免町</t>
  </si>
  <si>
    <t xml:space="preserve">須恵町</t>
  </si>
  <si>
    <t xml:space="preserve">新宮町</t>
  </si>
  <si>
    <t xml:space="preserve">久山町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</si>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</sst>
</file>

<file path=xl/styles.xml><?xml version="1.0" encoding="utf-8"?>
<styleSheet xmlns="http://schemas.openxmlformats.org/spreadsheetml/2006/main">
  <numFmts count="8">
    <numFmt numFmtId="164" formatCode="General"/>
    <numFmt numFmtId="165" formatCode="0%"/>
    <numFmt numFmtId="166" formatCode="0.00"/>
    <numFmt numFmtId="167" formatCode="#,##0;[RED]\-#,##0"/>
    <numFmt numFmtId="168" formatCode="0.0%"/>
    <numFmt numFmtId="169" formatCode="#,##0_ ;[RED]\-#,##0\ "/>
    <numFmt numFmtId="170" formatCode="@"/>
    <numFmt numFmtId="171" formatCode="#,##0_ "/>
  </numFmts>
  <fonts count="57">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Yu Gothic"/>
      <family val="3"/>
      <charset val="128"/>
    </font>
    <font>
      <sz val="11"/>
      <name val="ＭＳ Ｐゴシック"/>
      <family val="3"/>
      <charset val="128"/>
    </font>
    <font>
      <sz val="11"/>
      <color rgb="FF000000"/>
      <name val="ＭＳ ゴシック"/>
      <family val="3"/>
      <charset val="128"/>
    </font>
    <font>
      <sz val="8"/>
      <color rgb="FF000000"/>
      <name val="ＭＳ ゴシック"/>
      <family val="3"/>
      <charset val="128"/>
    </font>
    <font>
      <sz val="10"/>
      <color rgb="FF000000"/>
      <name val="ＭＳ ゴシック"/>
      <family val="3"/>
      <charset val="128"/>
    </font>
    <font>
      <sz val="9"/>
      <color rgb="FF000000"/>
      <name val="ＭＳ ゴシック"/>
      <family val="3"/>
      <charset val="128"/>
    </font>
    <font>
      <sz val="12"/>
      <color rgb="FF000000"/>
      <name val="ＭＳ ゴシック"/>
      <family val="3"/>
      <charset val="128"/>
    </font>
    <font>
      <sz val="7"/>
      <color rgb="FF000000"/>
      <name val="ＭＳ ゴシック"/>
      <family val="3"/>
      <charset val="128"/>
    </font>
    <font>
      <sz val="6.5"/>
      <color rgb="FF000000"/>
      <name val="ＭＳ ゴシック"/>
      <family val="3"/>
      <charset val="128"/>
    </font>
    <font>
      <sz val="10"/>
      <name val="ＭＳ ゴシック"/>
      <family val="3"/>
      <charset val="128"/>
    </font>
    <font>
      <b val="true"/>
      <sz val="8"/>
      <color rgb="FF000000"/>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font>
    <font>
      <b val="true"/>
      <sz val="11"/>
      <name val="ＭＳ Ｐゴシック"/>
      <family val="3"/>
      <charset val="128"/>
    </font>
    <font>
      <sz val="6"/>
      <color rgb="FF000000"/>
      <name val="ＭＳ ゴシック"/>
      <family val="3"/>
      <charset val="128"/>
    </font>
    <font>
      <b val="true"/>
      <sz val="11"/>
      <name val="ＭＳ Ｐゴシック"/>
      <family val="2"/>
      <charset val="128"/>
    </font>
    <font>
      <sz val="9"/>
      <color rgb="FF000000"/>
      <name val="ＭＳ Ｐゴシック"/>
      <family val="3"/>
      <charset val="128"/>
    </font>
    <font>
      <sz val="8.5"/>
      <color rgb="FF000000"/>
      <name val="ＭＳ ゴシック"/>
      <family val="3"/>
      <charset val="128"/>
    </font>
    <font>
      <sz val="9"/>
      <name val="ＭＳ ゴシック"/>
      <family val="3"/>
      <charset val="128"/>
    </font>
    <font>
      <b val="true"/>
      <sz val="10.5"/>
      <color rgb="FF000000"/>
      <name val="ＭＳ Ｐゴシック"/>
      <family val="3"/>
      <charset val="128"/>
    </font>
    <font>
      <sz val="10.5"/>
      <color rgb="FF000000"/>
      <name val="ＭＳ Ｐゴシック"/>
      <family val="3"/>
      <charset val="128"/>
    </font>
    <font>
      <b val="true"/>
      <sz val="9"/>
      <color rgb="FF000000"/>
      <name val="ＭＳ Ｐゴシック"/>
      <family val="3"/>
      <charset val="128"/>
    </font>
    <font>
      <sz val="8"/>
      <color rgb="FF000000"/>
      <name val="ＭＳ Ｐゴシック"/>
      <family val="3"/>
      <charset val="128"/>
    </font>
    <font>
      <sz val="8"/>
      <color rgb="FF000000"/>
      <name val="ＭＳ ゴシック"/>
      <family val="2"/>
      <charset val="128"/>
    </font>
    <font>
      <sz val="10"/>
      <color rgb="FF000000"/>
      <name val="ＭＳ ゴシック"/>
      <family val="2"/>
      <charset val="128"/>
    </font>
    <font>
      <sz val="9"/>
      <color rgb="FF000000"/>
      <name val="ＭＳ ゴシック"/>
      <family val="2"/>
      <charset val="128"/>
    </font>
    <font>
      <b val="true"/>
      <sz val="9"/>
      <color rgb="FF000000"/>
      <name val="ＭＳ ゴシック"/>
      <family val="3"/>
      <charset val="128"/>
    </font>
    <font>
      <b val="true"/>
      <sz val="10"/>
      <color rgb="FF000000"/>
      <name val="ＭＳ ゴシック"/>
      <family val="3"/>
      <charset val="128"/>
    </font>
    <font>
      <sz val="7"/>
      <name val="ＭＳ ゴシック"/>
      <family val="3"/>
      <charset val="128"/>
    </font>
    <font>
      <sz val="9"/>
      <color rgb="FF000000"/>
      <name val="MS P ゴシック"/>
      <family val="0"/>
      <charset val="128"/>
    </font>
    <font>
      <b val="true"/>
      <sz val="10"/>
      <color rgb="FF000000"/>
      <name val="ＭＳ Ｐゴシック"/>
      <family val="3"/>
      <charset val="128"/>
    </font>
    <font>
      <b val="true"/>
      <sz val="4"/>
      <color rgb="FF000000"/>
      <name val="ＭＳ Ｐゴシック"/>
      <family val="3"/>
      <charset val="128"/>
    </font>
    <font>
      <b val="true"/>
      <sz val="3"/>
      <color rgb="FF000000"/>
      <name val="ＭＳ Ｐゴシック"/>
      <family val="3"/>
      <charset val="128"/>
    </font>
    <font>
      <b val="true"/>
      <sz val="10"/>
      <name val="MS PGothic"/>
      <family val="3"/>
      <charset val="128"/>
    </font>
    <font>
      <sz val="9"/>
      <color rgb="FF000000"/>
      <name val="Meiryo UI"/>
      <family val="0"/>
      <charset val="1"/>
    </font>
    <font>
      <sz val="11"/>
      <color rgb="FFFF0000"/>
      <name val="ＭＳ ゴシック"/>
      <family val="3"/>
      <charset val="128"/>
    </font>
    <font>
      <b val="true"/>
      <sz val="10"/>
      <name val="ＭＳ Ｐゴシック"/>
      <family val="3"/>
      <charset val="128"/>
    </font>
    <font>
      <sz val="8"/>
      <name val="ＭＳ Ｐゴシック"/>
      <family val="3"/>
      <charset val="128"/>
    </font>
    <font>
      <b val="true"/>
      <sz val="9"/>
      <name val="ＭＳ Ｐゴシック"/>
      <family val="3"/>
      <charset val="128"/>
    </font>
    <font>
      <sz val="9"/>
      <color rgb="FF000000"/>
      <name val="MS P ゴシック"/>
      <family val="3"/>
      <charset val="128"/>
    </font>
    <font>
      <sz val="11"/>
      <name val="ＭＳゴシック"/>
      <family val="3"/>
      <charset val="128"/>
    </font>
    <font>
      <sz val="11"/>
      <color rgb="FF000000"/>
      <name val="ＭＳゴシック"/>
      <family val="3"/>
      <charset val="128"/>
    </font>
    <font>
      <sz val="24"/>
      <name val="ＭＳ Ｐゴシック"/>
      <family val="2"/>
      <charset val="128"/>
    </font>
    <font>
      <sz val="20"/>
      <name val="ＭＳゴシック"/>
      <family val="3"/>
      <charset val="128"/>
    </font>
    <font>
      <sz val="20"/>
      <color rgb="FF000000"/>
      <name val="ＭＳゴシック"/>
      <family val="3"/>
      <charset val="128"/>
    </font>
    <font>
      <sz val="11"/>
      <name val="ＭＳ Ｐゴシック"/>
      <family val="2"/>
      <charset val="128"/>
    </font>
    <font>
      <sz val="18"/>
      <name val="ＭＳ ゴシック"/>
      <family val="3"/>
      <charset val="128"/>
    </font>
    <font>
      <sz val="20"/>
      <name val="ＭＳ ゴシック"/>
      <family val="3"/>
      <charset val="128"/>
    </font>
    <font>
      <sz val="24"/>
      <name val="ＭＳゴシック"/>
      <family val="3"/>
      <charset val="128"/>
    </font>
    <font>
      <sz val="16"/>
      <name val="ＭＳ Ｐゴシック"/>
      <family val="3"/>
      <charset val="128"/>
    </font>
    <font>
      <sz val="20"/>
      <color rgb="FF000000"/>
      <name val="ＭＳ Ｐゴシック"/>
      <family val="3"/>
      <charset val="128"/>
    </font>
    <font>
      <sz val="11"/>
      <color rgb="FF000000"/>
      <name val="Yu Gothic"/>
      <family val="2"/>
      <charset val="1"/>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2CC"/>
        <bgColor rgb="FFF2F2F2"/>
      </patternFill>
    </fill>
    <fill>
      <patternFill patternType="solid">
        <fgColor rgb="FFFFC000"/>
        <bgColor rgb="FFFF9900"/>
      </patternFill>
    </fill>
  </fills>
  <borders count="90">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medium"/>
      <top style="thin"/>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medium"/>
      <top style="medium"/>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top/>
      <bottom/>
      <diagonal/>
    </border>
    <border diagonalUp="false" diagonalDown="false">
      <left style="medium"/>
      <right style="medium"/>
      <top style="medium"/>
      <bottom style="thin"/>
      <diagonal/>
    </border>
    <border diagonalUp="false" diagonalDown="false">
      <left/>
      <right style="thin"/>
      <top style="thin"/>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hair"/>
      <diagonal/>
    </border>
    <border diagonalUp="false" diagonalDown="false">
      <left style="thin"/>
      <right/>
      <top style="thin"/>
      <bottom/>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right/>
      <top/>
      <bottom style="thin"/>
      <diagonal/>
    </border>
    <border diagonalUp="false" diagonalDown="false">
      <left style="thin"/>
      <right style="medium"/>
      <top/>
      <bottom/>
      <diagonal/>
    </border>
    <border diagonalUp="false" diagonalDown="false">
      <left style="medium"/>
      <right style="medium"/>
      <top style="medium"/>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bottom style="hair"/>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thin"/>
      <right style="thin"/>
      <top style="thin"/>
      <bottom style="medium"/>
      <diagonal/>
    </border>
    <border diagonalUp="false" diagonalDown="false">
      <left/>
      <right style="thin"/>
      <top/>
      <bottom/>
      <diagonal/>
    </border>
    <border diagonalUp="false" diagonalDown="false">
      <left/>
      <right style="thin"/>
      <top style="medium"/>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right/>
      <top style="medium"/>
      <bottom style="mediu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style="medium"/>
      <bottom style="hair"/>
      <diagonal/>
    </border>
    <border diagonalUp="false" diagonalDown="false">
      <left style="hair"/>
      <right style="thin"/>
      <top style="thin"/>
      <bottom/>
      <diagonal/>
    </border>
    <border diagonalUp="false" diagonalDown="false">
      <left style="hair"/>
      <right style="medium"/>
      <top style="hair"/>
      <bottom style="thin"/>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right style="medium"/>
      <top style="medium"/>
      <bottom/>
      <diagonal/>
    </border>
    <border diagonalUp="false" diagonalDown="false">
      <left style="medium"/>
      <right style="medium"/>
      <top style="thin"/>
      <bottom/>
      <diagonal/>
    </border>
    <border diagonalUp="false" diagonalDown="false">
      <left style="medium"/>
      <right style="thin"/>
      <top style="medium"/>
      <bottom style="mediu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top/>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style="medium"/>
      <top style="thin"/>
      <bottom/>
      <diagonal/>
    </border>
    <border diagonalUp="false" diagonalDown="false">
      <left style="medium"/>
      <right style="thin"/>
      <top style="thin"/>
      <bottom/>
      <diagonal/>
    </border>
    <border diagonalUp="false" diagonalDown="false">
      <left style="medium"/>
      <right/>
      <top style="thin"/>
      <bottom/>
      <diagonal/>
    </border>
    <border diagonalUp="false" diagonalDown="false">
      <left style="medium"/>
      <right/>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style="thin"/>
      <right/>
      <top style="thin"/>
      <bottom style="medium"/>
      <diagonal/>
    </border>
    <border diagonalUp="false" diagonalDown="false">
      <left/>
      <right style="medium"/>
      <top style="medium"/>
      <bottom style="medium"/>
      <diagonal/>
    </border>
    <border diagonalUp="false" diagonalDown="false">
      <left style="medium"/>
      <right style="medium"/>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cellStyleXfs>
  <cellXfs count="358">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9" fillId="3" borderId="1"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bottom"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tru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7" fillId="2" borderId="0" xfId="0" applyFont="true" applyBorder="false" applyAlignment="true" applyProtection="false">
      <alignment horizontal="general" vertical="bottom" textRotation="0" wrapText="true" indent="0" shrinkToFit="false"/>
      <protection locked="true" hidden="false"/>
    </xf>
    <xf numFmtId="164" fontId="8" fillId="2" borderId="0" xfId="0" applyFont="true" applyBorder="false" applyAlignment="true" applyProtection="false">
      <alignment horizontal="general" vertical="bottom" textRotation="0" wrapText="true" indent="0" shrinkToFit="false"/>
      <protection locked="true" hidden="false"/>
    </xf>
    <xf numFmtId="164" fontId="8" fillId="4" borderId="1" xfId="0" applyFont="true" applyBorder="true" applyAlignment="true" applyProtection="true">
      <alignment horizontal="center" vertical="center" textRotation="0" wrapText="false" indent="0" shrinkToFit="false"/>
      <protection locked="false" hidden="false"/>
    </xf>
    <xf numFmtId="164" fontId="9" fillId="4" borderId="1" xfId="0" applyFont="true" applyBorder="true" applyAlignment="true" applyProtection="true">
      <alignment horizontal="center" vertical="center" textRotation="0" wrapText="true" indent="0" shrinkToFit="true"/>
      <protection locked="false" hidden="false"/>
    </xf>
    <xf numFmtId="164" fontId="9" fillId="4" borderId="1" xfId="0" applyFont="true" applyBorder="true" applyAlignment="true" applyProtection="true">
      <alignment horizontal="center" vertical="center" textRotation="0" wrapText="false" indent="0" shrinkToFit="true"/>
      <protection locked="false" hidden="false"/>
    </xf>
    <xf numFmtId="166" fontId="8" fillId="2" borderId="2" xfId="0" applyFont="true" applyBorder="true" applyAlignment="true" applyProtection="false">
      <alignment horizontal="right" vertical="center" textRotation="0" wrapText="true" indent="0" shrinkToFit="false"/>
      <protection locked="true" hidden="false"/>
    </xf>
    <xf numFmtId="167" fontId="8" fillId="4" borderId="1" xfId="23" applyFont="true" applyBorder="true" applyAlignment="true" applyProtection="true">
      <alignment horizontal="right" vertical="center" textRotation="0" wrapText="false" indent="0" shrinkToFit="true"/>
      <protection locked="false" hidden="false"/>
    </xf>
    <xf numFmtId="164" fontId="7" fillId="4" borderId="1" xfId="0" applyFont="true" applyBorder="true" applyAlignment="true" applyProtection="true">
      <alignment horizontal="center" vertical="center" textRotation="0" wrapText="true" indent="0" shrinkToFit="false"/>
      <protection locked="fals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7" fillId="3" borderId="4" xfId="0" applyFont="true" applyBorder="true" applyAlignment="true" applyProtection="false">
      <alignment horizontal="center" vertical="center" textRotation="0" wrapText="true" indent="0" shrinkToFit="false"/>
      <protection locked="tru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12" fillId="3" borderId="2"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false" indent="0" shrinkToFit="true"/>
      <protection locked="true" hidden="false"/>
    </xf>
    <xf numFmtId="164" fontId="13" fillId="2" borderId="5" xfId="0" applyFont="true" applyBorder="true" applyAlignment="true" applyProtection="false">
      <alignment horizontal="center" vertical="center" textRotation="0" wrapText="false" indent="0" shrinkToFit="false"/>
      <protection locked="true" hidden="false"/>
    </xf>
    <xf numFmtId="166" fontId="9" fillId="4" borderId="6" xfId="0" applyFont="true" applyBorder="true" applyAlignment="true" applyProtection="false">
      <alignment horizontal="general" vertical="center" textRotation="0" wrapText="false" indent="0" shrinkToFit="false"/>
      <protection locked="true" hidden="false"/>
    </xf>
    <xf numFmtId="166" fontId="6" fillId="2" borderId="7" xfId="0" applyFont="true" applyBorder="true" applyAlignment="true" applyProtection="false">
      <alignment horizontal="center" vertical="center" textRotation="0" wrapText="false" indent="0" shrinkToFit="false"/>
      <protection locked="true" hidden="false"/>
    </xf>
    <xf numFmtId="166" fontId="9" fillId="4" borderId="7" xfId="0" applyFont="true" applyBorder="true" applyAlignment="true" applyProtection="false">
      <alignment horizontal="general" vertical="center" textRotation="0" wrapText="false" indent="0" shrinkToFit="false"/>
      <protection locked="true" hidden="false"/>
    </xf>
    <xf numFmtId="166" fontId="6" fillId="2" borderId="8"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false" hidden="false"/>
    </xf>
    <xf numFmtId="164" fontId="14" fillId="2" borderId="9" xfId="0" applyFont="true" applyBorder="true" applyAlignment="true" applyProtection="false">
      <alignment horizontal="left" vertical="center" textRotation="0" wrapText="true" indent="0" shrinkToFit="false"/>
      <protection locked="true" hidden="false"/>
    </xf>
    <xf numFmtId="164" fontId="12" fillId="3" borderId="2" xfId="0" applyFont="true" applyBorder="true" applyAlignment="true" applyProtection="false">
      <alignment horizontal="center" vertical="center" textRotation="0" wrapText="false" indent="0" shrinkToFit="true"/>
      <protection locked="true" hidden="false"/>
    </xf>
    <xf numFmtId="168" fontId="15" fillId="2" borderId="1" xfId="0" applyFont="true" applyBorder="true" applyAlignment="true" applyProtection="false">
      <alignment horizontal="center" vertical="center" textRotation="0" wrapText="false" indent="0" shrinkToFit="false"/>
      <protection locked="true" hidden="false"/>
    </xf>
    <xf numFmtId="168" fontId="15" fillId="2" borderId="5" xfId="0" applyFont="true" applyBorder="true" applyAlignment="true" applyProtection="false">
      <alignment horizontal="center" vertical="center" textRotation="0" wrapText="false" indent="0" shrinkToFit="false"/>
      <protection locked="true" hidden="false"/>
    </xf>
    <xf numFmtId="168" fontId="15" fillId="2" borderId="10" xfId="0" applyFont="true" applyBorder="true" applyAlignment="true" applyProtection="false">
      <alignment horizontal="center" vertical="center" textRotation="0" wrapText="false" indent="0" shrinkToFit="false"/>
      <protection locked="true" hidden="false"/>
    </xf>
    <xf numFmtId="168" fontId="15" fillId="2" borderId="11" xfId="0" applyFont="true" applyBorder="true" applyAlignment="true" applyProtection="false">
      <alignment horizontal="center" vertical="center" textRotation="0" wrapText="false" indent="0" shrinkToFit="false"/>
      <protection locked="true" hidden="false"/>
    </xf>
    <xf numFmtId="164" fontId="6" fillId="2" borderId="12" xfId="0" applyFont="true" applyBorder="true" applyAlignment="true" applyProtection="false">
      <alignment horizontal="left" vertical="bottom" textRotation="0" wrapText="false" indent="0" shrinkToFit="false"/>
      <protection locked="true" hidden="false"/>
    </xf>
    <xf numFmtId="164" fontId="9" fillId="2" borderId="1" xfId="0" applyFont="true" applyBorder="true" applyAlignment="true" applyProtection="false">
      <alignment horizontal="left" vertical="center" textRotation="0" wrapText="false" indent="0" shrinkToFit="false"/>
      <protection locked="true" hidden="false"/>
    </xf>
    <xf numFmtId="169" fontId="16" fillId="2" borderId="13" xfId="23" applyFont="true" applyBorder="true" applyAlignment="true" applyProtection="true">
      <alignment horizontal="right" vertical="center" textRotation="0" wrapText="false" indent="0" shrinkToFit="true"/>
      <protection locked="true" hidden="false"/>
    </xf>
    <xf numFmtId="164" fontId="17" fillId="2" borderId="14" xfId="0" applyFont="true" applyBorder="true" applyAlignment="true" applyProtection="false">
      <alignment horizontal="center" vertical="center" textRotation="0" wrapText="false" indent="0" shrinkToFit="false"/>
      <protection locked="true" hidden="false"/>
    </xf>
    <xf numFmtId="164" fontId="9" fillId="2" borderId="15"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18" fillId="5" borderId="9" xfId="0" applyFont="true" applyBorder="true" applyAlignment="true" applyProtection="false">
      <alignment horizontal="center" vertical="center" textRotation="0" wrapText="false" indent="0" shrinkToFit="false"/>
      <protection locked="true" hidden="false"/>
    </xf>
    <xf numFmtId="169" fontId="16" fillId="4" borderId="13" xfId="23" applyFont="true" applyBorder="true" applyAlignment="true" applyProtection="true">
      <alignment horizontal="right" vertical="center" textRotation="0" wrapText="false" indent="0" shrinkToFit="false"/>
      <protection locked="fals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9" fillId="2" borderId="1" xfId="0" applyFont="true" applyBorder="true" applyAlignment="true" applyProtection="false">
      <alignment horizontal="left" vertical="center" textRotation="0" wrapText="false" indent="0" shrinkToFit="true"/>
      <protection locked="true" hidden="false"/>
    </xf>
    <xf numFmtId="169" fontId="16" fillId="2" borderId="13" xfId="23" applyFont="true" applyBorder="true" applyAlignment="true" applyProtection="true">
      <alignment horizontal="right" vertical="center" textRotation="0" wrapText="false" indent="0" shrinkToFit="false"/>
      <protection locked="true" hidden="false"/>
    </xf>
    <xf numFmtId="164" fontId="19" fillId="2" borderId="9" xfId="0" applyFont="true" applyBorder="true" applyAlignment="true" applyProtection="false">
      <alignment horizontal="left" vertical="center" textRotation="0" wrapText="tru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20" fillId="5" borderId="9"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center" vertical="center" textRotation="0" wrapText="false" indent="0" shrinkToFit="false"/>
      <protection locked="true" hidden="false"/>
    </xf>
    <xf numFmtId="164" fontId="21" fillId="4" borderId="1" xfId="0" applyFont="true" applyBorder="true" applyAlignment="true" applyProtection="false">
      <alignment horizontal="center" vertical="center" textRotation="0" wrapText="false" indent="0" shrinkToFit="false"/>
      <protection locked="true" hidden="false"/>
    </xf>
    <xf numFmtId="164" fontId="22" fillId="2" borderId="0" xfId="0" applyFont="true" applyBorder="false" applyAlignment="true" applyProtection="false">
      <alignment horizontal="general"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7" fillId="2" borderId="0" xfId="0" applyFont="true" applyBorder="fals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false">
      <alignment horizontal="left" vertical="center" textRotation="0" wrapText="false" indent="0" shrinkToFit="false"/>
      <protection locked="true" hidden="false"/>
    </xf>
    <xf numFmtId="164" fontId="22" fillId="2" borderId="0" xfId="0" applyFont="true" applyBorder="fals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false">
      <alignment horizontal="center" vertical="center" textRotation="0" wrapText="false" indent="0" shrinkToFit="false"/>
      <protection locked="true" hidden="false"/>
    </xf>
    <xf numFmtId="164" fontId="23" fillId="2" borderId="0" xfId="0" applyFont="true" applyBorder="false" applyAlignment="true" applyProtection="false">
      <alignment horizontal="center" vertical="center" textRotation="0" wrapText="false" indent="0" shrinkToFit="false"/>
      <protection locked="true" hidden="false"/>
    </xf>
    <xf numFmtId="164" fontId="23" fillId="2" borderId="0" xfId="0" applyFont="true" applyBorder="fals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left" vertical="bottom" textRotation="0" wrapText="false" indent="0" shrinkToFit="false"/>
      <protection locked="true" hidden="false"/>
    </xf>
    <xf numFmtId="164" fontId="21" fillId="4" borderId="16" xfId="0" applyFont="true" applyBorder="true" applyAlignment="true" applyProtection="false">
      <alignment horizontal="center" vertical="center" textRotation="0" wrapText="false" indent="0" shrinkToFit="false"/>
      <protection locked="true" hidden="false"/>
    </xf>
    <xf numFmtId="164" fontId="21" fillId="2" borderId="17"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true">
      <alignment horizontal="general" vertical="center" textRotation="0" wrapText="false" indent="0" shrinkToFit="false"/>
      <protection locked="false" hidden="false"/>
    </xf>
    <xf numFmtId="164" fontId="21" fillId="4" borderId="18" xfId="0" applyFont="true" applyBorder="true" applyAlignment="true" applyProtection="false">
      <alignment horizontal="center" vertical="center" textRotation="0" wrapText="false" indent="0" shrinkToFit="false"/>
      <protection locked="true" hidden="false"/>
    </xf>
    <xf numFmtId="164" fontId="21" fillId="4" borderId="19" xfId="0" applyFont="true" applyBorder="true" applyAlignment="true" applyProtection="false">
      <alignment horizontal="center" vertical="center" textRotation="0" wrapText="false" indent="0" shrinkToFit="false"/>
      <protection locked="true" hidden="false"/>
    </xf>
    <xf numFmtId="164" fontId="21" fillId="2" borderId="17" xfId="0" applyFont="true" applyBorder="true" applyAlignment="true" applyProtection="false">
      <alignment horizontal="left" vertical="center" textRotation="0" wrapText="false" indent="0" shrinkToFit="false"/>
      <protection locked="true" hidden="false"/>
    </xf>
    <xf numFmtId="164" fontId="24" fillId="2" borderId="20" xfId="0" applyFont="true" applyBorder="true" applyAlignment="true" applyProtection="false">
      <alignment horizontal="general" vertical="center" textRotation="0" wrapText="true" indent="0" shrinkToFit="false"/>
      <protection locked="true" hidden="false"/>
    </xf>
    <xf numFmtId="164" fontId="24" fillId="2" borderId="21" xfId="0" applyFont="true" applyBorder="true" applyAlignment="true" applyProtection="false">
      <alignment horizontal="general" vertical="center" textRotation="0" wrapText="true" indent="0" shrinkToFit="false"/>
      <protection locked="true" hidden="false"/>
    </xf>
    <xf numFmtId="164" fontId="24" fillId="2" borderId="22" xfId="0" applyFont="true" applyBorder="true" applyAlignment="true" applyProtection="false">
      <alignment horizontal="general" vertical="center" textRotation="0" wrapText="true" indent="0" shrinkToFit="false"/>
      <protection locked="true" hidden="false"/>
    </xf>
    <xf numFmtId="164" fontId="24" fillId="2" borderId="0" xfId="0" applyFont="true" applyBorder="true" applyAlignment="true" applyProtection="false">
      <alignment horizontal="left" vertical="center" textRotation="0" wrapText="true" indent="0" shrinkToFit="false"/>
      <protection locked="true" hidden="false"/>
    </xf>
    <xf numFmtId="164" fontId="24" fillId="2" borderId="0" xfId="0" applyFont="true" applyBorder="false" applyAlignment="true" applyProtection="false">
      <alignment horizontal="general" vertical="center" textRotation="0" wrapText="true" indent="0" shrinkToFit="false"/>
      <protection locked="true" hidden="false"/>
    </xf>
    <xf numFmtId="164" fontId="24" fillId="2" borderId="23" xfId="0" applyFont="true" applyBorder="true" applyAlignment="true" applyProtection="false">
      <alignment horizontal="general" vertical="center" textRotation="0" wrapText="true" indent="0" shrinkToFit="false"/>
      <protection locked="true" hidden="false"/>
    </xf>
    <xf numFmtId="164" fontId="21" fillId="2" borderId="0" xfId="0" applyFont="true" applyBorder="false" applyAlignment="true" applyProtection="false">
      <alignment horizontal="general" vertical="center" textRotation="0" wrapText="false" indent="0" shrinkToFit="false"/>
      <protection locked="true" hidden="false"/>
    </xf>
    <xf numFmtId="164" fontId="24" fillId="2" borderId="22" xfId="0" applyFont="true" applyBorder="true" applyAlignment="true" applyProtection="false">
      <alignment horizontal="general" vertical="center" textRotation="0" wrapText="false" indent="0" shrinkToFit="false"/>
      <protection locked="true" hidden="false"/>
    </xf>
    <xf numFmtId="164" fontId="24" fillId="2" borderId="0" xfId="0" applyFont="true" applyBorder="false" applyAlignment="true" applyProtection="false">
      <alignment horizontal="general" vertical="center" textRotation="0" wrapText="false" indent="0" shrinkToFit="false"/>
      <protection locked="true" hidden="false"/>
    </xf>
    <xf numFmtId="164" fontId="24" fillId="4" borderId="0" xfId="0" applyFont="true" applyBorder="true" applyAlignment="true" applyProtection="true">
      <alignment horizontal="center" vertical="center" textRotation="0" wrapText="false" indent="0" shrinkToFit="false"/>
      <protection locked="false" hidden="false"/>
    </xf>
    <xf numFmtId="164" fontId="24" fillId="2" borderId="0" xfId="0" applyFont="true" applyBorder="true" applyAlignment="true" applyProtection="false">
      <alignment horizontal="center" vertical="center" textRotation="0" wrapText="false" indent="0" shrinkToFit="false"/>
      <protection locked="true" hidden="false"/>
    </xf>
    <xf numFmtId="164" fontId="24" fillId="4" borderId="0" xfId="0" applyFont="true" applyBorder="true" applyAlignment="true" applyProtection="true">
      <alignment horizontal="center" vertical="center" textRotation="0" wrapText="false" indent="0" shrinkToFit="true"/>
      <protection locked="false" hidden="false"/>
    </xf>
    <xf numFmtId="164" fontId="24" fillId="2" borderId="0" xfId="0" applyFont="true" applyBorder="false" applyAlignment="true" applyProtection="false">
      <alignment horizontal="general" vertical="center" textRotation="0" wrapText="false" indent="0" shrinkToFit="true"/>
      <protection locked="true" hidden="false"/>
    </xf>
    <xf numFmtId="164" fontId="24" fillId="2" borderId="23" xfId="0" applyFont="true" applyBorder="true" applyAlignment="true" applyProtection="false">
      <alignment horizontal="general" vertical="center" textRotation="0" wrapText="false" indent="0" shrinkToFit="true"/>
      <protection locked="true" hidden="false"/>
    </xf>
    <xf numFmtId="164" fontId="25" fillId="2" borderId="0" xfId="0" applyFont="true" applyBorder="false" applyAlignment="true" applyProtection="false">
      <alignment horizontal="general" vertical="center" textRotation="0" wrapText="false" indent="0" shrinkToFit="false"/>
      <protection locked="true" hidden="false"/>
    </xf>
    <xf numFmtId="164" fontId="24" fillId="2" borderId="0" xfId="0" applyFont="true" applyBorder="true" applyAlignment="true" applyProtection="false">
      <alignment horizontal="center" vertical="center" textRotation="0" wrapText="true" indent="0" shrinkToFit="false"/>
      <protection locked="true" hidden="false"/>
    </xf>
    <xf numFmtId="164" fontId="26" fillId="2" borderId="0" xfId="0" applyFont="true" applyBorder="true" applyAlignment="true" applyProtection="false">
      <alignment horizontal="center" vertical="center" textRotation="0" wrapText="false" indent="0" shrinkToFit="false"/>
      <protection locked="true" hidden="false"/>
    </xf>
    <xf numFmtId="164" fontId="24" fillId="4" borderId="0" xfId="0" applyFont="true" applyBorder="true" applyAlignment="true" applyProtection="true">
      <alignment horizontal="general" vertical="center" textRotation="0" wrapText="false" indent="0" shrinkToFit="true"/>
      <protection locked="false" hidden="false"/>
    </xf>
    <xf numFmtId="164" fontId="26" fillId="2" borderId="0" xfId="0" applyFont="true" applyBorder="true" applyAlignment="true" applyProtection="false">
      <alignment horizontal="center" vertical="center" textRotation="0" wrapText="false" indent="0" shrinkToFit="true"/>
      <protection locked="true" hidden="false"/>
    </xf>
    <xf numFmtId="164" fontId="25" fillId="2" borderId="23" xfId="0" applyFont="true" applyBorder="true" applyAlignment="true" applyProtection="false">
      <alignment horizontal="general" vertical="center" textRotation="0" wrapText="false" indent="0" shrinkToFit="false"/>
      <protection locked="true" hidden="false"/>
    </xf>
    <xf numFmtId="164" fontId="9" fillId="2" borderId="24" xfId="0" applyFont="true" applyBorder="true" applyAlignment="false" applyProtection="false">
      <alignment horizontal="general" vertical="bottom" textRotation="0" wrapText="false" indent="0" shrinkToFit="false"/>
      <protection locked="true" hidden="false"/>
    </xf>
    <xf numFmtId="164" fontId="9" fillId="2" borderId="25" xfId="0" applyFont="true" applyBorder="true" applyAlignment="false" applyProtection="false">
      <alignment horizontal="general" vertical="bottom" textRotation="0" wrapText="false" indent="0" shrinkToFit="false"/>
      <protection locked="true" hidden="false"/>
    </xf>
    <xf numFmtId="164" fontId="9" fillId="2" borderId="26" xfId="0" applyFont="true" applyBorder="true" applyAlignment="false" applyProtection="false">
      <alignment horizontal="general" vertical="bottom" textRotation="0" wrapText="false" indent="0" shrinkToFit="false"/>
      <protection locked="true" hidden="false"/>
    </xf>
    <xf numFmtId="164" fontId="11" fillId="3" borderId="27" xfId="0" applyFont="true" applyBorder="true" applyAlignment="true" applyProtection="false">
      <alignment horizontal="center" vertical="center" textRotation="0" wrapText="false" indent="0" shrinkToFit="false"/>
      <protection locked="true" hidden="false"/>
    </xf>
    <xf numFmtId="164" fontId="11" fillId="4" borderId="27" xfId="0" applyFont="true" applyBorder="true" applyAlignment="true" applyProtection="true">
      <alignment horizontal="center" vertical="center" textRotation="0" wrapText="false" indent="0" shrinkToFit="true"/>
      <protection locked="false" hidden="false"/>
    </xf>
    <xf numFmtId="164" fontId="9" fillId="2" borderId="28" xfId="0" applyFont="true" applyBorder="true" applyAlignment="true" applyProtection="false">
      <alignment horizontal="general" vertical="center" textRotation="0" wrapText="false" indent="0" shrinkToFit="false"/>
      <protection locked="true" hidden="false"/>
    </xf>
    <xf numFmtId="164" fontId="9" fillId="4" borderId="12" xfId="0" applyFont="true" applyBorder="true" applyAlignment="true" applyProtection="true">
      <alignment horizontal="center" vertical="center" textRotation="0" wrapText="false" indent="0" shrinkToFit="false"/>
      <protection locked="false" hidden="false"/>
    </xf>
    <xf numFmtId="164" fontId="9" fillId="2" borderId="12" xfId="0" applyFont="true" applyBorder="true" applyAlignment="true" applyProtection="false">
      <alignment horizontal="center" vertical="center" textRotation="0" wrapText="false" indent="0" shrinkToFit="false"/>
      <protection locked="true" hidden="false"/>
    </xf>
    <xf numFmtId="164" fontId="9" fillId="4" borderId="3" xfId="0" applyFont="true" applyBorder="true" applyAlignment="true" applyProtection="true">
      <alignment horizontal="center" vertical="center" textRotation="0" wrapText="false" indent="0" shrinkToFit="false"/>
      <protection locked="false" hidden="false"/>
    </xf>
    <xf numFmtId="164" fontId="7" fillId="3" borderId="29" xfId="0" applyFont="true" applyBorder="true" applyAlignment="true" applyProtection="false">
      <alignment horizontal="center" vertical="center" textRotation="0" wrapText="false" indent="0" shrinkToFit="false"/>
      <protection locked="true" hidden="false"/>
    </xf>
    <xf numFmtId="164" fontId="9" fillId="2" borderId="30" xfId="0" applyFont="true" applyBorder="true" applyAlignment="true" applyProtection="false">
      <alignment horizontal="center" vertical="center" textRotation="0" wrapText="false" indent="0" shrinkToFit="true"/>
      <protection locked="true" hidden="false"/>
    </xf>
    <xf numFmtId="164" fontId="7" fillId="4" borderId="1" xfId="0" applyFont="true" applyBorder="true" applyAlignment="true" applyProtection="true">
      <alignment horizontal="left" vertical="center" textRotation="0" wrapText="false" indent="0" shrinkToFit="true"/>
      <protection locked="false" hidden="false"/>
    </xf>
    <xf numFmtId="164" fontId="27" fillId="2" borderId="0" xfId="0" applyFont="true" applyBorder="false" applyAlignment="true" applyProtection="false">
      <alignment horizontal="center" vertical="center" textRotation="0" wrapText="true" indent="0" shrinkToFit="false"/>
      <protection locked="true" hidden="false"/>
    </xf>
    <xf numFmtId="167" fontId="8" fillId="2" borderId="0" xfId="23" applyFont="true" applyBorder="true" applyAlignment="true" applyProtection="true">
      <alignment horizontal="right" vertical="center" textRotation="0" wrapText="false" indent="0" shrinkToFit="false"/>
      <protection locked="true" hidden="false"/>
    </xf>
    <xf numFmtId="166" fontId="8" fillId="2" borderId="0" xfId="0" applyFont="true" applyBorder="false" applyAlignment="true" applyProtection="false">
      <alignment horizontal="right"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true"/>
      <protection locked="true" hidden="false"/>
    </xf>
    <xf numFmtId="164" fontId="11" fillId="4" borderId="27" xfId="0" applyFont="true" applyBorder="true" applyAlignment="true" applyProtection="true">
      <alignment horizontal="center" vertical="center" textRotation="0" wrapText="false" indent="0" shrinkToFit="false"/>
      <protection locked="fals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true">
      <alignment horizontal="center" vertical="center" textRotation="0" wrapText="false" indent="0" shrinkToFit="false"/>
      <protection locked="fals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9" fillId="4" borderId="29" xfId="0" applyFont="true" applyBorder="true" applyAlignment="true" applyProtection="true">
      <alignment horizontal="center" vertical="center" textRotation="0" wrapText="false" indent="0" shrinkToFit="false"/>
      <protection locked="false" hidden="false"/>
    </xf>
    <xf numFmtId="164" fontId="7" fillId="4" borderId="1" xfId="0" applyFont="true" applyBorder="true" applyAlignment="true" applyProtection="true">
      <alignment horizontal="center" vertical="center" textRotation="0" wrapText="false" indent="0" shrinkToFit="true"/>
      <protection locked="false" hidden="false"/>
    </xf>
    <xf numFmtId="164" fontId="6" fillId="2" borderId="31" xfId="0" applyFont="true" applyBorder="true" applyAlignment="true" applyProtection="false">
      <alignment horizontal="left" vertical="center" textRotation="0" wrapText="true" indent="0" shrinkToFit="false"/>
      <protection locked="true" hidden="false"/>
    </xf>
    <xf numFmtId="170" fontId="21" fillId="3" borderId="29" xfId="0" applyFont="true" applyBorder="true" applyAlignment="true" applyProtection="false">
      <alignment horizontal="center" vertical="center" textRotation="0" wrapText="true" indent="0" shrinkToFit="false"/>
      <protection locked="true" hidden="false"/>
    </xf>
    <xf numFmtId="170" fontId="21" fillId="3" borderId="32" xfId="0" applyFont="true" applyBorder="true" applyAlignment="true" applyProtection="false">
      <alignment horizontal="center" vertical="center" textRotation="0" wrapText="true" indent="0" shrinkToFit="false"/>
      <protection locked="true" hidden="false"/>
    </xf>
    <xf numFmtId="164" fontId="18" fillId="5" borderId="33" xfId="0" applyFont="true" applyBorder="true" applyAlignment="true" applyProtection="false">
      <alignment horizontal="center" vertical="center" textRotation="0" wrapText="false" indent="0" shrinkToFit="false"/>
      <protection locked="true" hidden="false"/>
    </xf>
    <xf numFmtId="164" fontId="21" fillId="2" borderId="2" xfId="0" applyFont="true" applyBorder="true" applyAlignment="true" applyProtection="false">
      <alignment horizontal="left" vertical="center" textRotation="0" wrapText="true" indent="0" shrinkToFit="false"/>
      <protection locked="true" hidden="false"/>
    </xf>
    <xf numFmtId="164" fontId="27" fillId="4" borderId="34" xfId="0" applyFont="true" applyBorder="true" applyAlignment="true" applyProtection="false">
      <alignment horizontal="center" vertical="center" textRotation="0" wrapText="true" indent="0" shrinkToFit="false"/>
      <protection locked="true" hidden="false"/>
    </xf>
    <xf numFmtId="164" fontId="27" fillId="2" borderId="35" xfId="0" applyFont="true" applyBorder="true" applyAlignment="true" applyProtection="false">
      <alignment horizontal="left" vertical="center" textRotation="0" wrapText="true" indent="0" shrinkToFit="false"/>
      <protection locked="true" hidden="false"/>
    </xf>
    <xf numFmtId="164" fontId="27" fillId="4" borderId="36" xfId="0" applyFont="true" applyBorder="true" applyAlignment="true" applyProtection="false">
      <alignment horizontal="center" vertical="center" textRotation="0" wrapText="true" indent="0" shrinkToFit="false"/>
      <protection locked="true" hidden="false"/>
    </xf>
    <xf numFmtId="164" fontId="27" fillId="2" borderId="37" xfId="0" applyFont="true" applyBorder="true" applyAlignment="true" applyProtection="false">
      <alignment horizontal="general" vertical="center" textRotation="0" wrapText="true" indent="0" shrinkToFit="false"/>
      <protection locked="true" hidden="false"/>
    </xf>
    <xf numFmtId="164" fontId="27" fillId="2" borderId="38" xfId="0" applyFont="true" applyBorder="true" applyAlignment="true" applyProtection="false">
      <alignment horizontal="general" vertical="center" textRotation="0" wrapText="true" indent="0" shrinkToFit="false"/>
      <protection locked="true" hidden="false"/>
    </xf>
    <xf numFmtId="164" fontId="27" fillId="4" borderId="39" xfId="0" applyFont="true" applyBorder="true" applyAlignment="true" applyProtection="false">
      <alignment horizontal="center" vertical="center" textRotation="0" wrapText="true" indent="0" shrinkToFit="false"/>
      <protection locked="true" hidden="false"/>
    </xf>
    <xf numFmtId="164" fontId="27" fillId="2" borderId="40" xfId="0" applyFont="true" applyBorder="true" applyAlignment="true" applyProtection="false">
      <alignment horizontal="general" vertical="center" textRotation="0" wrapText="true" indent="0" shrinkToFit="false"/>
      <protection locked="true" hidden="false"/>
    </xf>
    <xf numFmtId="164" fontId="27" fillId="2" borderId="41" xfId="0" applyFont="true" applyBorder="true" applyAlignment="true" applyProtection="false">
      <alignment horizontal="general" vertical="center" textRotation="0" wrapText="true" indent="0" shrinkToFit="false"/>
      <protection locked="true" hidden="false"/>
    </xf>
    <xf numFmtId="164" fontId="27" fillId="4" borderId="42" xfId="0" applyFont="true" applyBorder="true" applyAlignment="true" applyProtection="false">
      <alignment horizontal="center" vertical="center" textRotation="0" wrapText="true" indent="0" shrinkToFit="false"/>
      <protection locked="true" hidden="false"/>
    </xf>
    <xf numFmtId="164" fontId="27" fillId="2" borderId="43" xfId="0" applyFont="true" applyBorder="true" applyAlignment="true" applyProtection="false">
      <alignment horizontal="general" vertical="center" textRotation="0" wrapText="true" indent="0" shrinkToFit="false"/>
      <protection locked="true" hidden="false"/>
    </xf>
    <xf numFmtId="164" fontId="27" fillId="2" borderId="44" xfId="0" applyFont="true" applyBorder="true" applyAlignment="true" applyProtection="false">
      <alignment horizontal="general" vertical="center" textRotation="0" wrapText="true" indent="0" shrinkToFit="false"/>
      <protection locked="true" hidden="false"/>
    </xf>
    <xf numFmtId="164" fontId="27" fillId="2" borderId="45" xfId="0" applyFont="true" applyBorder="true" applyAlignment="true" applyProtection="false">
      <alignment horizontal="general" vertical="center" textRotation="0" wrapText="true" indent="0" shrinkToFit="false"/>
      <protection locked="true" hidden="false"/>
    </xf>
    <xf numFmtId="164" fontId="27" fillId="4" borderId="46" xfId="0" applyFont="true" applyBorder="true" applyAlignment="true" applyProtection="false">
      <alignment horizontal="center" vertical="center" textRotation="0" wrapText="true" indent="0" shrinkToFit="false"/>
      <protection locked="true" hidden="false"/>
    </xf>
    <xf numFmtId="164" fontId="27" fillId="2" borderId="41" xfId="0" applyFont="true" applyBorder="true" applyAlignment="true" applyProtection="false">
      <alignment horizontal="left" vertical="center" textRotation="0" wrapText="true" indent="0" shrinkToFit="false"/>
      <protection locked="true" hidden="false"/>
    </xf>
    <xf numFmtId="164" fontId="27" fillId="4" borderId="47" xfId="0" applyFont="true" applyBorder="true" applyAlignment="true" applyProtection="false">
      <alignment horizontal="center" vertical="center" textRotation="0" wrapText="true" indent="0" shrinkToFit="false"/>
      <protection locked="true" hidden="false"/>
    </xf>
    <xf numFmtId="164" fontId="27" fillId="2" borderId="40" xfId="0" applyFont="true" applyBorder="true" applyAlignment="true" applyProtection="false">
      <alignment horizontal="left" vertical="center" textRotation="0" wrapText="true" indent="0" shrinkToFit="false"/>
      <protection locked="true" hidden="false"/>
    </xf>
    <xf numFmtId="164" fontId="27" fillId="2" borderId="48" xfId="0" applyFont="true" applyBorder="true" applyAlignment="true" applyProtection="false">
      <alignment horizontal="general" vertical="center" textRotation="0" wrapText="true" indent="0" shrinkToFit="false"/>
      <protection locked="true" hidden="false"/>
    </xf>
    <xf numFmtId="164" fontId="27" fillId="2" borderId="49" xfId="0" applyFont="true" applyBorder="true" applyAlignment="true" applyProtection="false">
      <alignment horizontal="left" vertical="center" textRotation="0" wrapText="true" indent="0" shrinkToFit="false"/>
      <protection locked="true" hidden="false"/>
    </xf>
    <xf numFmtId="164" fontId="27" fillId="2" borderId="37" xfId="0" applyFont="true" applyBorder="true" applyAlignment="true" applyProtection="false">
      <alignment horizontal="left" vertical="center" textRotation="0" wrapText="true" indent="0" shrinkToFit="false"/>
      <protection locked="true" hidden="false"/>
    </xf>
    <xf numFmtId="164" fontId="27" fillId="2" borderId="23" xfId="0" applyFont="true" applyBorder="true" applyAlignment="true" applyProtection="false">
      <alignment horizontal="general" vertical="center" textRotation="0" wrapText="true" indent="0" shrinkToFit="false"/>
      <protection locked="true" hidden="false"/>
    </xf>
    <xf numFmtId="164" fontId="27" fillId="2" borderId="48" xfId="0" applyFont="true" applyBorder="true" applyAlignment="true" applyProtection="false">
      <alignment horizontal="left" vertical="center" textRotation="0" wrapText="true" indent="0" shrinkToFit="false"/>
      <protection locked="true" hidden="false"/>
    </xf>
    <xf numFmtId="164" fontId="27" fillId="2" borderId="43" xfId="0" applyFont="true" applyBorder="true" applyAlignment="true" applyProtection="false">
      <alignment horizontal="left" vertical="center" textRotation="0" wrapText="true" indent="0" shrinkToFit="false"/>
      <protection locked="true" hidden="false"/>
    </xf>
    <xf numFmtId="164" fontId="27" fillId="2" borderId="44" xfId="0" applyFont="true" applyBorder="true" applyAlignment="true" applyProtection="false">
      <alignment horizontal="left" vertical="center" textRotation="0" wrapText="true" indent="0" shrinkToFit="false"/>
      <protection locked="true" hidden="false"/>
    </xf>
    <xf numFmtId="164" fontId="27" fillId="4" borderId="50" xfId="0" applyFont="true" applyBorder="true" applyAlignment="true" applyProtection="false">
      <alignment horizontal="center" vertical="center" textRotation="0" wrapText="true" indent="0" shrinkToFit="false"/>
      <protection locked="true" hidden="false"/>
    </xf>
    <xf numFmtId="164" fontId="27" fillId="2" borderId="51" xfId="0" applyFont="true" applyBorder="true" applyAlignment="true" applyProtection="false">
      <alignment horizontal="left" vertical="center" textRotation="0" wrapText="true" indent="0" shrinkToFit="false"/>
      <protection locked="true" hidden="false"/>
    </xf>
    <xf numFmtId="164" fontId="27" fillId="2" borderId="26" xfId="0" applyFont="true" applyBorder="true" applyAlignment="true" applyProtection="false">
      <alignment horizontal="general" vertical="center" textRotation="0" wrapText="true" indent="0" shrinkToFit="false"/>
      <protection locked="true" hidden="false"/>
    </xf>
    <xf numFmtId="164" fontId="28" fillId="2" borderId="33" xfId="0" applyFont="true" applyBorder="true" applyAlignment="true" applyProtection="false">
      <alignment horizontal="left" vertical="center" textRotation="0" wrapText="true" indent="0" shrinkToFit="false"/>
      <protection locked="true" hidden="false"/>
    </xf>
    <xf numFmtId="164" fontId="9" fillId="2" borderId="22" xfId="0" applyFont="true" applyBorder="true" applyAlignment="true" applyProtection="false">
      <alignment horizontal="general" vertical="center" textRotation="0" wrapText="false" indent="0" shrinkToFit="false"/>
      <protection locked="true" hidden="false"/>
    </xf>
    <xf numFmtId="164" fontId="29" fillId="2" borderId="0" xfId="0" applyFont="true" applyBorder="true" applyAlignment="true" applyProtection="false">
      <alignment horizontal="center" vertical="center" textRotation="0" wrapText="false" indent="0" shrinkToFit="false"/>
      <protection locked="true" hidden="false"/>
    </xf>
    <xf numFmtId="164" fontId="29" fillId="2" borderId="1" xfId="0" applyFont="true" applyBorder="true" applyAlignment="true" applyProtection="true">
      <alignment horizontal="center" vertical="center" textRotation="0" wrapText="false" indent="0" shrinkToFit="false"/>
      <protection locked="false" hidden="false"/>
    </xf>
    <xf numFmtId="164" fontId="29" fillId="2" borderId="0" xfId="0" applyFont="true" applyBorder="false" applyAlignment="true" applyProtection="false">
      <alignment horizontal="center" vertical="center" textRotation="0" wrapText="false" indent="0" shrinkToFit="false"/>
      <protection locked="true" hidden="false"/>
    </xf>
    <xf numFmtId="164" fontId="30" fillId="2" borderId="0" xfId="0" applyFont="true" applyBorder="false" applyAlignment="true" applyProtection="false">
      <alignment horizontal="center" vertical="center" textRotation="0" wrapText="false" indent="0" shrinkToFit="false"/>
      <protection locked="true" hidden="false"/>
    </xf>
    <xf numFmtId="164" fontId="30" fillId="2" borderId="0" xfId="0" applyFont="true" applyBorder="true" applyAlignment="true" applyProtection="false">
      <alignment horizontal="center" vertical="center" textRotation="0" wrapText="false" indent="0" shrinkToFit="false"/>
      <protection locked="true" hidden="false"/>
    </xf>
    <xf numFmtId="164" fontId="8" fillId="2" borderId="23" xfId="0" applyFont="true" applyBorder="true" applyAlignment="true" applyProtection="false">
      <alignment horizontal="general" vertical="center" textRotation="0" wrapText="false" indent="0" shrinkToFit="false"/>
      <protection locked="true" hidden="false"/>
    </xf>
    <xf numFmtId="164" fontId="19" fillId="2" borderId="0" xfId="0" applyFont="true" applyBorder="false" applyAlignment="false" applyProtection="false">
      <alignment horizontal="general" vertical="bottom" textRotation="0" wrapText="false" indent="0" shrinkToFit="false"/>
      <protection locked="true" hidden="false"/>
    </xf>
    <xf numFmtId="164" fontId="31" fillId="2" borderId="24" xfId="0" applyFont="true" applyBorder="true" applyAlignment="true" applyProtection="false">
      <alignment horizontal="general" vertical="center" textRotation="0" wrapText="false" indent="0" shrinkToFit="false"/>
      <protection locked="true" hidden="false"/>
    </xf>
    <xf numFmtId="164" fontId="31" fillId="2" borderId="25" xfId="0" applyFont="true" applyBorder="true" applyAlignment="true" applyProtection="false">
      <alignment horizontal="general" vertical="center" textRotation="0" wrapText="false" indent="0" shrinkToFit="false"/>
      <protection locked="true" hidden="false"/>
    </xf>
    <xf numFmtId="164" fontId="32" fillId="2" borderId="25" xfId="0" applyFont="true" applyBorder="true" applyAlignment="true" applyProtection="false">
      <alignment horizontal="general" vertical="center" textRotation="0" wrapText="false" indent="0" shrinkToFit="false"/>
      <protection locked="true" hidden="false"/>
    </xf>
    <xf numFmtId="164" fontId="32" fillId="2" borderId="25" xfId="0" applyFont="true" applyBorder="true" applyAlignment="true" applyProtection="false">
      <alignment horizontal="center" vertical="center" textRotation="0" wrapText="false" indent="0" shrinkToFit="false"/>
      <protection locked="true" hidden="false"/>
    </xf>
    <xf numFmtId="164" fontId="32" fillId="2" borderId="26" xfId="0" applyFont="true" applyBorder="true" applyAlignment="true" applyProtection="false">
      <alignment horizontal="general" vertical="center" textRotation="0" wrapText="false" indent="0" shrinkToFit="false"/>
      <protection locked="true" hidden="false"/>
    </xf>
    <xf numFmtId="164" fontId="9" fillId="2" borderId="31" xfId="0" applyFont="true" applyBorder="true" applyAlignment="true" applyProtection="false">
      <alignment horizontal="general" vertical="center" textRotation="0" wrapText="false" indent="0" shrinkToFit="false"/>
      <protection locked="true" hidden="false"/>
    </xf>
    <xf numFmtId="164" fontId="8" fillId="3" borderId="3" xfId="0" applyFont="true" applyBorder="true" applyAlignment="true" applyProtection="false">
      <alignment horizontal="center" vertical="center" textRotation="0" wrapText="true" indent="0" shrinkToFit="false"/>
      <protection locked="true" hidden="false"/>
    </xf>
    <xf numFmtId="164" fontId="8" fillId="3" borderId="4"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false" indent="0" shrinkToFit="true"/>
      <protection locked="true" hidden="false"/>
    </xf>
    <xf numFmtId="164" fontId="13" fillId="0" borderId="7" xfId="0" applyFont="true" applyBorder="true" applyAlignment="true" applyProtection="false">
      <alignment horizontal="center" vertical="center" textRotation="0" wrapText="false" indent="0" shrinkToFit="true"/>
      <protection locked="true" hidden="false"/>
    </xf>
    <xf numFmtId="164" fontId="13" fillId="0" borderId="8" xfId="0" applyFont="true" applyBorder="true" applyAlignment="true" applyProtection="false">
      <alignment horizontal="center" vertical="center" textRotation="0" wrapText="false" indent="0" shrinkToFit="true"/>
      <protection locked="true" hidden="false"/>
    </xf>
    <xf numFmtId="164" fontId="8" fillId="2" borderId="18" xfId="0" applyFont="true" applyBorder="true" applyAlignment="true" applyProtection="false">
      <alignment horizontal="center" vertical="center" textRotation="0" wrapText="false" indent="0" shrinkToFit="false"/>
      <protection locked="true" hidden="false"/>
    </xf>
    <xf numFmtId="166" fontId="8" fillId="2" borderId="16" xfId="0" applyFont="true" applyBorder="true" applyAlignment="true" applyProtection="false">
      <alignment horizontal="center" vertical="center" textRotation="0" wrapText="false" indent="0" shrinkToFit="false"/>
      <protection locked="true" hidden="false"/>
    </xf>
    <xf numFmtId="168" fontId="13" fillId="0" borderId="10" xfId="19" applyFont="true" applyBorder="true" applyAlignment="true" applyProtection="true">
      <alignment horizontal="center" vertical="center" textRotation="0" wrapText="false" indent="0" shrinkToFit="true"/>
      <protection locked="true" hidden="false"/>
    </xf>
    <xf numFmtId="168" fontId="13" fillId="0" borderId="52" xfId="19" applyFont="true" applyBorder="true" applyAlignment="true" applyProtection="true">
      <alignment horizontal="center" vertical="center" textRotation="0" wrapText="false" indent="0" shrinkToFit="true"/>
      <protection locked="true" hidden="false"/>
    </xf>
    <xf numFmtId="168" fontId="13" fillId="0" borderId="11" xfId="19" applyFont="true" applyBorder="true" applyAlignment="true" applyProtection="true">
      <alignment horizontal="center" vertical="center" textRotation="0" wrapText="false" indent="0" shrinkToFit="true"/>
      <protection locked="true" hidden="false"/>
    </xf>
    <xf numFmtId="168" fontId="13" fillId="0" borderId="31" xfId="19" applyFont="true" applyBorder="true" applyAlignment="true" applyProtection="true">
      <alignment horizontal="center" vertical="center" textRotation="0" wrapText="false" indent="0" shrinkToFit="true"/>
      <protection locked="true" hidden="false"/>
    </xf>
    <xf numFmtId="168" fontId="13" fillId="0" borderId="19" xfId="19" applyFont="true" applyBorder="true" applyAlignment="true" applyProtection="true">
      <alignment horizontal="center" vertical="center" textRotation="0" wrapText="false" indent="0" shrinkToFit="true"/>
      <protection locked="true" hidden="false"/>
    </xf>
    <xf numFmtId="167" fontId="13" fillId="2" borderId="0" xfId="23" applyFont="true" applyBorder="true" applyAlignment="true" applyProtection="true">
      <alignment horizontal="right" vertical="bottom" textRotation="0" wrapText="false" indent="0" shrinkToFit="true"/>
      <protection locked="true" hidden="false"/>
    </xf>
    <xf numFmtId="167" fontId="13" fillId="2" borderId="0" xfId="23" applyFont="true" applyBorder="true" applyAlignment="true" applyProtection="true">
      <alignment horizontal="general" vertical="bottom" textRotation="0" wrapText="false" indent="0" shrinkToFit="false"/>
      <protection locked="true" hidden="false"/>
    </xf>
    <xf numFmtId="167" fontId="13" fillId="2" borderId="15" xfId="23" applyFont="true" applyBorder="true" applyAlignment="true" applyProtection="true">
      <alignment horizontal="right" vertical="bottom" textRotation="0" wrapText="false" indent="0" shrinkToFit="true"/>
      <protection locked="true" hidden="false"/>
    </xf>
    <xf numFmtId="167" fontId="13" fillId="2" borderId="53" xfId="23" applyFont="true" applyBorder="true" applyAlignment="true" applyProtection="true">
      <alignment horizontal="general" vertical="bottom" textRotation="0" wrapText="false" indent="0" shrinkToFit="false"/>
      <protection locked="true" hidden="false"/>
    </xf>
    <xf numFmtId="167" fontId="13" fillId="2" borderId="12" xfId="23" applyFont="true" applyBorder="true" applyAlignment="true" applyProtection="true">
      <alignment horizontal="right" vertical="bottom" textRotation="0" wrapText="false" indent="0" shrinkToFit="true"/>
      <protection locked="true" hidden="false"/>
    </xf>
    <xf numFmtId="167" fontId="13" fillId="2" borderId="3" xfId="23" applyFont="true" applyBorder="true" applyAlignment="true" applyProtection="true">
      <alignment horizontal="general" vertical="bottom" textRotation="0" wrapText="false" indent="0" shrinkToFit="false"/>
      <protection locked="true" hidden="false"/>
    </xf>
    <xf numFmtId="167" fontId="13" fillId="2" borderId="54" xfId="23" applyFont="true" applyBorder="true" applyAlignment="true" applyProtection="true">
      <alignment horizontal="general" vertical="bottom" textRotation="0" wrapText="false" indent="0" shrinkToFit="false"/>
      <protection locked="true" hidden="false"/>
    </xf>
    <xf numFmtId="167" fontId="33" fillId="2" borderId="55" xfId="23" applyFont="true" applyBorder="true" applyAlignment="true" applyProtection="true">
      <alignment horizontal="center" vertical="center" textRotation="0" wrapText="false" indent="0" shrinkToFit="true"/>
      <protection locked="true" hidden="false"/>
    </xf>
    <xf numFmtId="167" fontId="33" fillId="2" borderId="29" xfId="23" applyFont="true" applyBorder="true" applyAlignment="true" applyProtection="true">
      <alignment horizontal="center" vertical="center" textRotation="0" wrapText="false" indent="0" shrinkToFit="true"/>
      <protection locked="true" hidden="false"/>
    </xf>
    <xf numFmtId="167" fontId="33" fillId="2" borderId="31" xfId="23" applyFont="true" applyBorder="true" applyAlignment="true" applyProtection="true">
      <alignment horizontal="center" vertical="center" textRotation="0" wrapText="false" indent="0" shrinkToFit="tru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40" fillId="2"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true"/>
      <protection locked="true" hidden="false"/>
    </xf>
    <xf numFmtId="164" fontId="9" fillId="0" borderId="1" xfId="0" applyFont="true" applyBorder="true" applyAlignment="true" applyProtection="false">
      <alignment horizontal="center" vertical="center" textRotation="0" wrapText="false" indent="0" shrinkToFit="tru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center" vertical="bottom" textRotation="0" wrapText="fals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7" fillId="3" borderId="56" xfId="0" applyFont="true" applyBorder="true" applyAlignment="true" applyProtection="false">
      <alignment horizontal="center" vertical="center" textRotation="0" wrapText="true" indent="0" shrinkToFit="false"/>
      <protection locked="true" hidden="false"/>
    </xf>
    <xf numFmtId="164" fontId="8" fillId="2" borderId="19" xfId="0" applyFont="true" applyBorder="true" applyAlignment="true" applyProtection="false">
      <alignment horizontal="center" vertical="center" textRotation="0" wrapText="false" indent="0" shrinkToFit="false"/>
      <protection locked="true" hidden="false"/>
    </xf>
    <xf numFmtId="166" fontId="8" fillId="0" borderId="16" xfId="0" applyFont="true" applyBorder="true" applyAlignment="true" applyProtection="false">
      <alignment horizontal="center" vertical="center" textRotation="0" wrapText="false" indent="0" shrinkToFit="false"/>
      <protection locked="true" hidden="false"/>
    </xf>
    <xf numFmtId="171" fontId="16" fillId="4" borderId="57" xfId="0" applyFont="true" applyBorder="true" applyAlignment="true" applyProtection="true">
      <alignment horizontal="right" vertical="center" textRotation="0" wrapText="false" indent="0" shrinkToFit="false"/>
      <protection locked="false" hidden="false"/>
    </xf>
    <xf numFmtId="171" fontId="16" fillId="4" borderId="58" xfId="0" applyFont="true" applyBorder="true" applyAlignment="true" applyProtection="true">
      <alignment horizontal="right" vertical="center" textRotation="0" wrapText="false" indent="0" shrinkToFit="false"/>
      <protection locked="false" hidden="false"/>
    </xf>
    <xf numFmtId="171" fontId="16" fillId="4" borderId="59" xfId="0" applyFont="true" applyBorder="true" applyAlignment="true" applyProtection="true">
      <alignment horizontal="right" vertical="center" textRotation="0" wrapText="false" indent="0" shrinkToFit="false"/>
      <protection locked="false" hidden="false"/>
    </xf>
    <xf numFmtId="171" fontId="16" fillId="0" borderId="57" xfId="0" applyFont="true" applyBorder="true" applyAlignment="true" applyProtection="false">
      <alignment horizontal="right" vertical="center" textRotation="0" wrapText="false" indent="0" shrinkToFit="false"/>
      <protection locked="true" hidden="false"/>
    </xf>
    <xf numFmtId="171" fontId="16" fillId="4" borderId="9" xfId="0" applyFont="true" applyBorder="true" applyAlignment="true" applyProtection="true">
      <alignment horizontal="right" vertical="center" textRotation="0" wrapText="false" indent="0" shrinkToFit="false"/>
      <protection locked="false" hidden="false"/>
    </xf>
    <xf numFmtId="164" fontId="19" fillId="2" borderId="0" xfId="0" applyFont="true" applyBorder="false" applyAlignment="true" applyProtection="false">
      <alignment horizontal="general" vertical="center" textRotation="0" wrapText="false" indent="0" shrinkToFit="false"/>
      <protection locked="true" hidden="false"/>
    </xf>
    <xf numFmtId="164" fontId="41" fillId="5" borderId="9" xfId="0" applyFont="true" applyBorder="true" applyAlignment="true" applyProtection="false">
      <alignment horizontal="center" vertical="center" textRotation="0" wrapText="false" indent="0" shrinkToFit="false"/>
      <protection locked="true" hidden="false"/>
    </xf>
    <xf numFmtId="164" fontId="42" fillId="2" borderId="28" xfId="0" applyFont="true" applyBorder="true" applyAlignment="true" applyProtection="false">
      <alignment horizontal="center" vertical="center" textRotation="0" wrapText="false" indent="0" shrinkToFit="false"/>
      <protection locked="true" hidden="false"/>
    </xf>
    <xf numFmtId="164" fontId="17" fillId="2" borderId="44" xfId="0" applyFont="true" applyBorder="true" applyAlignment="true" applyProtection="false">
      <alignment horizontal="left" vertical="center" textRotation="0" wrapText="false" indent="0" shrinkToFit="false"/>
      <protection locked="true" hidden="false"/>
    </xf>
    <xf numFmtId="171" fontId="16" fillId="0" borderId="9" xfId="0" applyFont="true" applyBorder="true" applyAlignment="true" applyProtection="false">
      <alignment horizontal="right" vertical="center" textRotation="0" wrapText="false" indent="0" shrinkToFit="false"/>
      <protection locked="true" hidden="false"/>
    </xf>
    <xf numFmtId="171" fontId="17" fillId="0" borderId="3" xfId="0" applyFont="true" applyBorder="true" applyAlignment="true" applyProtection="false">
      <alignment horizontal="general" vertical="center" textRotation="0" wrapText="false" indent="0" shrinkToFit="false"/>
      <protection locked="true" hidden="false"/>
    </xf>
    <xf numFmtId="164" fontId="0" fillId="2" borderId="15" xfId="0" applyFont="true" applyBorder="true" applyAlignment="true" applyProtection="false">
      <alignment horizontal="general" vertical="center" textRotation="0" wrapText="false" indent="0" shrinkToFit="false"/>
      <protection locked="true" hidden="false"/>
    </xf>
    <xf numFmtId="164" fontId="42" fillId="2" borderId="15" xfId="0" applyFont="true" applyBorder="true" applyAlignment="true" applyProtection="false">
      <alignment horizontal="center" vertical="center" textRotation="0" wrapText="false" indent="0" shrinkToFit="false"/>
      <protection locked="true" hidden="false"/>
    </xf>
    <xf numFmtId="164" fontId="17" fillId="2" borderId="60" xfId="0" applyFont="true" applyBorder="true" applyAlignment="true" applyProtection="false">
      <alignment horizontal="left" vertical="center" textRotation="0" wrapText="false" indent="0" shrinkToFit="false"/>
      <protection locked="true" hidden="false"/>
    </xf>
    <xf numFmtId="164" fontId="17" fillId="2" borderId="61" xfId="0" applyFont="true" applyBorder="true" applyAlignment="true" applyProtection="false">
      <alignment horizontal="left" vertical="center" textRotation="0" wrapText="true" indent="0" shrinkToFit="false"/>
      <protection locked="true" hidden="false"/>
    </xf>
    <xf numFmtId="171" fontId="16" fillId="0" borderId="62" xfId="0" applyFont="true" applyBorder="true" applyAlignment="true" applyProtection="false">
      <alignment horizontal="right" vertical="center" textRotation="0" wrapText="false" indent="0" shrinkToFit="false"/>
      <protection locked="true" hidden="false"/>
    </xf>
    <xf numFmtId="171" fontId="17" fillId="0" borderId="63" xfId="0" applyFont="true" applyBorder="true" applyAlignment="true" applyProtection="false">
      <alignment horizontal="general" vertical="center" textRotation="0" wrapText="false" indent="0" shrinkToFit="false"/>
      <protection locked="true" hidden="false"/>
    </xf>
    <xf numFmtId="164" fontId="17" fillId="2" borderId="64" xfId="0" applyFont="true" applyBorder="true" applyAlignment="true" applyProtection="false">
      <alignment horizontal="left" vertical="center" textRotation="0" wrapText="true" indent="0" shrinkToFit="false"/>
      <protection locked="true" hidden="false"/>
    </xf>
    <xf numFmtId="164" fontId="17" fillId="2" borderId="12" xfId="0" applyFont="true" applyBorder="true" applyAlignment="true" applyProtection="false">
      <alignment horizontal="left" vertical="center" textRotation="0" wrapText="true" indent="0" shrinkToFit="false"/>
      <protection locked="true" hidden="false"/>
    </xf>
    <xf numFmtId="171" fontId="17" fillId="0" borderId="17" xfId="0" applyFont="true" applyBorder="true" applyAlignment="true" applyProtection="false">
      <alignment horizontal="general" vertical="center" textRotation="0" wrapText="false" indent="0" shrinkToFit="false"/>
      <protection locked="true" hidden="false"/>
    </xf>
    <xf numFmtId="164" fontId="42" fillId="2" borderId="65" xfId="0" applyFont="true" applyBorder="true" applyAlignment="true" applyProtection="false">
      <alignment horizontal="center" vertical="center" textRotation="0" wrapText="false" indent="0" shrinkToFit="false"/>
      <protection locked="true" hidden="false"/>
    </xf>
    <xf numFmtId="164" fontId="17" fillId="2" borderId="66" xfId="0" applyFont="true" applyBorder="true" applyAlignment="true" applyProtection="false">
      <alignment horizontal="left" vertical="center" textRotation="0" wrapText="false" indent="0" shrinkToFit="false"/>
      <protection locked="true" hidden="false"/>
    </xf>
    <xf numFmtId="171" fontId="42" fillId="2" borderId="0" xfId="0" applyFont="true" applyBorder="false" applyAlignment="true" applyProtection="false">
      <alignment horizontal="right" vertical="center" textRotation="0" wrapText="false" indent="0" shrinkToFit="false"/>
      <protection locked="true" hidden="false"/>
    </xf>
    <xf numFmtId="164" fontId="17" fillId="2" borderId="66" xfId="0" applyFont="true" applyBorder="true" applyAlignment="true" applyProtection="false">
      <alignment horizontal="left" vertical="center" textRotation="0" wrapText="tru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false" applyProtection="true">
      <alignment horizontal="general" vertical="bottom" textRotation="0" wrapText="false" indent="0" shrinkToFit="false"/>
      <protection locked="false" hidden="false"/>
    </xf>
    <xf numFmtId="164" fontId="9" fillId="2" borderId="0" xfId="0" applyFont="true" applyBorder="true" applyAlignment="true" applyProtection="false">
      <alignment horizontal="left" vertical="center" textRotation="0" wrapText="false" indent="0" shrinkToFit="false"/>
      <protection locked="true" hidden="false"/>
    </xf>
    <xf numFmtId="164" fontId="24" fillId="2" borderId="67" xfId="0" applyFont="true" applyBorder="true" applyAlignment="true" applyProtection="false">
      <alignment horizontal="general" vertical="center" textRotation="0" wrapText="true" indent="0" shrinkToFit="false"/>
      <protection locked="true" hidden="false"/>
    </xf>
    <xf numFmtId="164" fontId="11" fillId="0" borderId="27" xfId="0" applyFont="true" applyBorder="true" applyAlignment="true" applyProtection="false">
      <alignment horizontal="center" vertical="center" textRotation="0" wrapText="false" indent="0" shrinkToFit="true"/>
      <protection locked="true" hidden="false"/>
    </xf>
    <xf numFmtId="164" fontId="9" fillId="0" borderId="1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4" fontId="9" fillId="0" borderId="30" xfId="0" applyFont="true" applyBorder="true" applyAlignment="true" applyProtection="false">
      <alignment horizontal="center" vertical="center" textRotation="0" wrapText="false" indent="0" shrinkToFit="true"/>
      <protection locked="true" hidden="false"/>
    </xf>
    <xf numFmtId="164" fontId="7" fillId="0" borderId="1" xfId="0" applyFont="true" applyBorder="true" applyAlignment="true" applyProtection="false">
      <alignment horizontal="left" vertical="center" textRotation="0" wrapText="false" indent="0" shrinkToFit="true"/>
      <protection locked="true" hidden="false"/>
    </xf>
    <xf numFmtId="164" fontId="7" fillId="0" borderId="1" xfId="0" applyFont="true" applyBorder="true" applyAlignment="true" applyProtection="false">
      <alignment horizontal="center" vertical="center" textRotation="0" wrapText="false" indent="0" shrinkToFit="true"/>
      <protection locked="true" hidden="false"/>
    </xf>
    <xf numFmtId="164" fontId="11" fillId="0" borderId="27"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9" fillId="0" borderId="29"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70" fontId="21" fillId="3" borderId="1" xfId="0" applyFont="true" applyBorder="true" applyAlignment="true" applyProtection="false">
      <alignment horizontal="center" vertical="center" textRotation="0" wrapText="true" indent="0" shrinkToFit="false"/>
      <protection locked="true" hidden="false"/>
    </xf>
    <xf numFmtId="170" fontId="21" fillId="3" borderId="11" xfId="0" applyFont="true" applyBorder="true" applyAlignment="true" applyProtection="false">
      <alignment horizontal="center" vertical="center" textRotation="0" wrapText="true" indent="0" shrinkToFit="false"/>
      <protection locked="true" hidden="false"/>
    </xf>
    <xf numFmtId="164" fontId="21" fillId="2" borderId="56"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true">
      <alignment horizontal="general" vertical="center" textRotation="0" wrapText="false" indent="0" shrinkToFit="false"/>
      <protection locked="false" hidden="false"/>
    </xf>
    <xf numFmtId="164" fontId="45" fillId="0" borderId="0" xfId="21" applyFont="true" applyBorder="false" applyAlignment="false" applyProtection="false">
      <alignment horizontal="general" vertical="center" textRotation="0" wrapText="false" indent="0" shrinkToFit="false"/>
      <protection locked="true" hidden="false"/>
    </xf>
    <xf numFmtId="164" fontId="46" fillId="0" borderId="0" xfId="21" applyFont="true" applyBorder="false" applyAlignment="false" applyProtection="false">
      <alignment horizontal="general" vertical="center" textRotation="0" wrapText="false" indent="0" shrinkToFit="false"/>
      <protection locked="true" hidden="false"/>
    </xf>
    <xf numFmtId="164" fontId="47" fillId="2" borderId="0" xfId="21" applyFont="true" applyBorder="false" applyAlignment="false" applyProtection="false">
      <alignment horizontal="general" vertical="center" textRotation="0" wrapText="false" indent="0" shrinkToFit="false"/>
      <protection locked="true" hidden="false"/>
    </xf>
    <xf numFmtId="164" fontId="48" fillId="2" borderId="0" xfId="21" applyFont="true" applyBorder="false" applyAlignment="false" applyProtection="false">
      <alignment horizontal="general" vertical="center" textRotation="0" wrapText="false" indent="0" shrinkToFit="false"/>
      <protection locked="true" hidden="false"/>
    </xf>
    <xf numFmtId="164" fontId="49" fillId="0" borderId="0" xfId="21" applyFont="true" applyBorder="false" applyAlignment="false" applyProtection="false">
      <alignment horizontal="general" vertical="center" textRotation="0" wrapText="false" indent="0" shrinkToFit="false"/>
      <protection locked="true" hidden="false"/>
    </xf>
    <xf numFmtId="164" fontId="50" fillId="2" borderId="0" xfId="21" applyFont="true" applyBorder="false" applyAlignment="false" applyProtection="false">
      <alignment horizontal="general" vertical="center" textRotation="0" wrapText="false" indent="0" shrinkToFit="false"/>
      <protection locked="true" hidden="false"/>
    </xf>
    <xf numFmtId="164" fontId="45" fillId="2" borderId="0" xfId="21" applyFont="true" applyBorder="false" applyAlignment="false" applyProtection="false">
      <alignment horizontal="general" vertical="center" textRotation="0" wrapText="false" indent="0" shrinkToFit="false"/>
      <protection locked="true" hidden="false"/>
    </xf>
    <xf numFmtId="164" fontId="51" fillId="2" borderId="1" xfId="21" applyFont="true" applyBorder="true" applyAlignment="true" applyProtection="false">
      <alignment horizontal="center" vertical="center" textRotation="0" wrapText="false" indent="0" shrinkToFit="false"/>
      <protection locked="true" hidden="false"/>
    </xf>
    <xf numFmtId="164" fontId="51" fillId="2" borderId="1" xfId="21" applyFont="true" applyBorder="true" applyAlignment="true" applyProtection="false">
      <alignment horizontal="center" vertical="center" textRotation="0" wrapText="false" indent="0" shrinkToFit="true"/>
      <protection locked="true" hidden="false"/>
    </xf>
    <xf numFmtId="164" fontId="51" fillId="2" borderId="1" xfId="21" applyFont="true" applyBorder="true" applyAlignment="true" applyProtection="false">
      <alignment horizontal="center" vertical="center" textRotation="0" wrapText="true" indent="0" shrinkToFit="true"/>
      <protection locked="true" hidden="false"/>
    </xf>
    <xf numFmtId="164" fontId="51" fillId="2" borderId="1" xfId="21" applyFont="true" applyBorder="true" applyAlignment="true" applyProtection="false">
      <alignment horizontal="center" vertical="center" textRotation="255" wrapText="false" indent="0" shrinkToFit="false"/>
      <protection locked="true" hidden="false"/>
    </xf>
    <xf numFmtId="164" fontId="51" fillId="2" borderId="1" xfId="21" applyFont="true" applyBorder="true" applyAlignment="true" applyProtection="false">
      <alignment horizontal="center" vertical="center" textRotation="0" wrapText="true" indent="0" shrinkToFit="false"/>
      <protection locked="true" hidden="false"/>
    </xf>
    <xf numFmtId="164" fontId="51" fillId="2" borderId="1" xfId="21" applyFont="true" applyBorder="true" applyAlignment="true" applyProtection="false">
      <alignment horizontal="general" vertical="center" textRotation="0" wrapText="true" indent="0" shrinkToFit="false"/>
      <protection locked="true" hidden="false"/>
    </xf>
    <xf numFmtId="164" fontId="51" fillId="2" borderId="1" xfId="21" applyFont="true" applyBorder="true" applyAlignment="true" applyProtection="false">
      <alignment horizontal="left" vertical="center" textRotation="0" wrapText="true" indent="0" shrinkToFit="false"/>
      <protection locked="true" hidden="false"/>
    </xf>
    <xf numFmtId="164" fontId="52" fillId="2" borderId="12" xfId="21" applyFont="true" applyBorder="true" applyAlignment="true" applyProtection="false">
      <alignment horizontal="left" vertical="center" textRotation="0" wrapText="true" indent="0" shrinkToFit="false"/>
      <protection locked="true" hidden="false"/>
    </xf>
    <xf numFmtId="164" fontId="52" fillId="2" borderId="0" xfId="21" applyFont="true" applyBorder="false" applyAlignment="true" applyProtection="false">
      <alignment horizontal="left" vertical="center" textRotation="0" wrapText="true" indent="0" shrinkToFit="false"/>
      <protection locked="true" hidden="false"/>
    </xf>
    <xf numFmtId="164" fontId="52" fillId="2" borderId="0" xfId="21" applyFont="true" applyBorder="false" applyAlignment="false" applyProtection="false">
      <alignment horizontal="general" vertical="center" textRotation="0" wrapText="false" indent="0" shrinkToFit="false"/>
      <protection locked="true" hidden="false"/>
    </xf>
    <xf numFmtId="164" fontId="52" fillId="2" borderId="1" xfId="21" applyFont="true" applyBorder="true" applyAlignment="true" applyProtection="false">
      <alignment horizontal="left" vertical="center" textRotation="0" wrapText="true" indent="0" shrinkToFit="false"/>
      <protection locked="true" hidden="false"/>
    </xf>
    <xf numFmtId="164" fontId="53" fillId="2" borderId="0" xfId="21" applyFont="true" applyBorder="false" applyAlignment="false" applyProtection="false">
      <alignment horizontal="general" vertical="center" textRotation="0" wrapText="false" indent="0" shrinkToFit="false"/>
      <protection locked="true" hidden="false"/>
    </xf>
    <xf numFmtId="164" fontId="47" fillId="2" borderId="0" xfId="21" applyFont="true" applyBorder="false" applyAlignment="true" applyProtection="false">
      <alignment horizontal="general" vertical="top" textRotation="0" wrapText="false" indent="0" shrinkToFit="false"/>
      <protection locked="true" hidden="false"/>
    </xf>
    <xf numFmtId="164" fontId="45" fillId="2" borderId="0" xfId="21" applyFont="true" applyBorder="false" applyAlignment="true" applyProtection="false">
      <alignment horizontal="general" vertical="top" textRotation="0" wrapText="false" indent="0" shrinkToFit="false"/>
      <protection locked="true" hidden="false"/>
    </xf>
    <xf numFmtId="164" fontId="54" fillId="2" borderId="0" xfId="21" applyFont="true" applyBorder="false" applyAlignment="false" applyProtection="false">
      <alignment horizontal="general" vertical="center" textRotation="0" wrapText="false" indent="0" shrinkToFit="false"/>
      <protection locked="true" hidden="false"/>
    </xf>
    <xf numFmtId="164" fontId="52" fillId="2" borderId="1" xfId="21" applyFont="true" applyBorder="true" applyAlignment="true" applyProtection="false">
      <alignment horizontal="center" vertical="center" textRotation="0" wrapText="false" indent="0" shrinkToFit="false"/>
      <protection locked="true" hidden="false"/>
    </xf>
    <xf numFmtId="164" fontId="52" fillId="2" borderId="1" xfId="21" applyFont="true" applyBorder="true" applyAlignment="true" applyProtection="false">
      <alignment horizontal="center" vertical="center" textRotation="0" wrapText="false" indent="0" shrinkToFit="true"/>
      <protection locked="true" hidden="false"/>
    </xf>
    <xf numFmtId="164" fontId="52" fillId="2" borderId="1" xfId="21" applyFont="true" applyBorder="true" applyAlignment="true" applyProtection="false">
      <alignment horizontal="center" vertical="center" textRotation="0" wrapText="true" indent="0" shrinkToFit="true"/>
      <protection locked="true" hidden="false"/>
    </xf>
    <xf numFmtId="164" fontId="46" fillId="2" borderId="0" xfId="21" applyFont="true" applyBorder="false" applyAlignment="false" applyProtection="false">
      <alignment horizontal="general" vertical="center" textRotation="0" wrapText="false" indent="0" shrinkToFit="false"/>
      <protection locked="true" hidden="false"/>
    </xf>
    <xf numFmtId="164" fontId="52" fillId="2" borderId="1" xfId="21" applyFont="true" applyBorder="true" applyAlignment="true" applyProtection="false">
      <alignment horizontal="center" vertical="center" textRotation="0" wrapText="true" indent="0" shrinkToFit="false"/>
      <protection locked="true" hidden="false"/>
    </xf>
    <xf numFmtId="164" fontId="52" fillId="2" borderId="1" xfId="21" applyFont="true" applyBorder="true" applyAlignment="true" applyProtection="false">
      <alignment horizontal="general" vertical="center" textRotation="0" wrapText="true" indent="0" shrinkToFit="false"/>
      <protection locked="true" hidden="false"/>
    </xf>
    <xf numFmtId="164" fontId="48" fillId="2" borderId="1" xfId="21" applyFont="true" applyBorder="true" applyAlignment="true" applyProtection="false">
      <alignment horizontal="general" vertical="center" textRotation="0" wrapText="true" indent="0" shrinkToFit="false"/>
      <protection locked="true" hidden="false"/>
    </xf>
    <xf numFmtId="164" fontId="52" fillId="2" borderId="0" xfId="21" applyFont="true" applyBorder="true" applyAlignment="true" applyProtection="false">
      <alignment horizontal="left" vertical="top" textRotation="0" wrapText="true" indent="0" shrinkToFit="false"/>
      <protection locked="true" hidden="false"/>
    </xf>
    <xf numFmtId="164" fontId="5" fillId="0" borderId="0" xfId="22" applyFont="false" applyBorder="false" applyAlignment="false" applyProtection="false">
      <alignment horizontal="general" vertical="center" textRotation="0" wrapText="false" indent="0" shrinkToFit="false"/>
      <protection locked="true" hidden="false"/>
    </xf>
    <xf numFmtId="164" fontId="16" fillId="0" borderId="0" xfId="22" applyFont="true" applyBorder="false" applyAlignment="false" applyProtection="false">
      <alignment horizontal="general" vertical="center" textRotation="0" wrapText="false" indent="0" shrinkToFit="false"/>
      <protection locked="true" hidden="false"/>
    </xf>
    <xf numFmtId="164" fontId="17" fillId="0" borderId="0" xfId="22" applyFont="true" applyBorder="false" applyAlignment="true" applyProtection="false">
      <alignment horizontal="center" vertical="center" textRotation="0" wrapText="true" indent="0" shrinkToFit="false"/>
      <protection locked="true" hidden="false"/>
    </xf>
    <xf numFmtId="164" fontId="17" fillId="0" borderId="57" xfId="22" applyFont="true" applyBorder="true" applyAlignment="true" applyProtection="false">
      <alignment horizontal="center" vertical="center" textRotation="0" wrapText="true" indent="0" shrinkToFit="false"/>
      <protection locked="true" hidden="false"/>
    </xf>
    <xf numFmtId="164" fontId="17" fillId="0" borderId="16" xfId="22" applyFont="true" applyBorder="true" applyAlignment="true" applyProtection="false">
      <alignment horizontal="center" vertical="center" textRotation="0" wrapText="false" indent="0" shrinkToFit="false"/>
      <protection locked="true" hidden="false"/>
    </xf>
    <xf numFmtId="164" fontId="17" fillId="0" borderId="16" xfId="22" applyFont="true" applyBorder="true" applyAlignment="true" applyProtection="false">
      <alignment horizontal="center" vertical="center" textRotation="0" wrapText="true" indent="0" shrinkToFit="false"/>
      <protection locked="true" hidden="false"/>
    </xf>
    <xf numFmtId="164" fontId="17" fillId="0" borderId="9" xfId="22" applyFont="true" applyBorder="true" applyAlignment="true" applyProtection="false">
      <alignment horizontal="center" vertical="center" textRotation="0" wrapText="true" indent="0" shrinkToFit="false"/>
      <protection locked="true" hidden="false"/>
    </xf>
    <xf numFmtId="164" fontId="17" fillId="0" borderId="19" xfId="22" applyFont="true" applyBorder="true" applyAlignment="true" applyProtection="false">
      <alignment horizontal="center" vertical="center" textRotation="0" wrapText="true" indent="0" shrinkToFit="false"/>
      <protection locked="true" hidden="false"/>
    </xf>
    <xf numFmtId="164" fontId="17" fillId="0" borderId="68" xfId="22" applyFont="true" applyBorder="true" applyAlignment="true" applyProtection="false">
      <alignment horizontal="center" vertical="center" textRotation="0" wrapText="true" indent="0" shrinkToFit="false"/>
      <protection locked="true" hidden="false"/>
    </xf>
    <xf numFmtId="164" fontId="17" fillId="0" borderId="69" xfId="22" applyFont="true" applyBorder="true" applyAlignment="true" applyProtection="false">
      <alignment horizontal="center" vertical="center" textRotation="0" wrapText="true" indent="0" shrinkToFit="false"/>
      <protection locked="true" hidden="false"/>
    </xf>
    <xf numFmtId="164" fontId="17" fillId="0" borderId="58" xfId="22" applyFont="true" applyBorder="true" applyAlignment="true" applyProtection="false">
      <alignment horizontal="center" vertical="center" textRotation="0" wrapText="true" indent="0" shrinkToFit="false"/>
      <protection locked="true" hidden="false"/>
    </xf>
    <xf numFmtId="164" fontId="17" fillId="0" borderId="70" xfId="22" applyFont="true" applyBorder="true" applyAlignment="true" applyProtection="false">
      <alignment horizontal="center" vertical="center" textRotation="0" wrapText="true" indent="0" shrinkToFit="false"/>
      <protection locked="true" hidden="false"/>
    </xf>
    <xf numFmtId="164" fontId="17" fillId="0" borderId="71" xfId="22" applyFont="true" applyBorder="true" applyAlignment="true" applyProtection="false">
      <alignment horizontal="center" vertical="center" textRotation="0" wrapText="true" indent="0" shrinkToFit="false"/>
      <protection locked="true" hidden="false"/>
    </xf>
    <xf numFmtId="164" fontId="17" fillId="0" borderId="72" xfId="22" applyFont="true" applyBorder="true" applyAlignment="true" applyProtection="false">
      <alignment horizontal="center" vertical="center" textRotation="0" wrapText="true" indent="0" shrinkToFit="false"/>
      <protection locked="true" hidden="false"/>
    </xf>
    <xf numFmtId="164" fontId="17" fillId="0" borderId="57" xfId="22" applyFont="true" applyBorder="true" applyAlignment="true" applyProtection="false">
      <alignment horizontal="center" vertical="center" textRotation="0" wrapText="false" indent="0" shrinkToFit="false"/>
      <protection locked="true" hidden="false"/>
    </xf>
    <xf numFmtId="164" fontId="16" fillId="0" borderId="69" xfId="20" applyFont="true" applyBorder="true" applyAlignment="true" applyProtection="true">
      <alignment horizontal="center" vertical="center" textRotation="0" wrapText="true" indent="0" shrinkToFit="false"/>
      <protection locked="true" hidden="false"/>
    </xf>
    <xf numFmtId="164" fontId="16" fillId="0" borderId="58" xfId="20" applyFont="true" applyBorder="true" applyAlignment="true" applyProtection="true">
      <alignment horizontal="center" vertical="center" textRotation="0" wrapText="true" indent="0" shrinkToFit="false"/>
      <protection locked="true" hidden="false"/>
    </xf>
    <xf numFmtId="164" fontId="16" fillId="0" borderId="72" xfId="20" applyFont="true" applyBorder="true" applyAlignment="true" applyProtection="true">
      <alignment horizontal="center" vertical="center" textRotation="0" wrapText="true" indent="0" shrinkToFit="false"/>
      <protection locked="true" hidden="false"/>
    </xf>
    <xf numFmtId="164" fontId="16" fillId="0" borderId="73" xfId="22" applyFont="true" applyBorder="true" applyAlignment="true" applyProtection="false">
      <alignment horizontal="left" vertical="center" textRotation="0" wrapText="true" indent="0" shrinkToFit="false"/>
      <protection locked="true" hidden="false"/>
    </xf>
    <xf numFmtId="168" fontId="16" fillId="0" borderId="74" xfId="20" applyFont="true" applyBorder="true" applyAlignment="true" applyProtection="true">
      <alignment horizontal="general" vertical="center" textRotation="0" wrapText="true" indent="0" shrinkToFit="false"/>
      <protection locked="true" hidden="false"/>
    </xf>
    <xf numFmtId="168" fontId="16" fillId="0" borderId="29" xfId="20" applyFont="true" applyBorder="true" applyAlignment="true" applyProtection="true">
      <alignment horizontal="general" vertical="center" textRotation="0" wrapText="true" indent="0" shrinkToFit="false"/>
      <protection locked="true" hidden="false"/>
    </xf>
    <xf numFmtId="168" fontId="16" fillId="0" borderId="55" xfId="20" applyFont="true" applyBorder="true" applyAlignment="true" applyProtection="true">
      <alignment horizontal="general" vertical="center" textRotation="0" wrapText="true" indent="0" shrinkToFit="false"/>
      <protection locked="true" hidden="false"/>
    </xf>
    <xf numFmtId="168" fontId="16" fillId="0" borderId="75" xfId="20" applyFont="true" applyBorder="true" applyAlignment="true" applyProtection="true">
      <alignment horizontal="general" vertical="center" textRotation="0" wrapText="true" indent="0" shrinkToFit="false"/>
      <protection locked="true" hidden="false"/>
    </xf>
    <xf numFmtId="168" fontId="16" fillId="0" borderId="76" xfId="20" applyFont="true" applyBorder="true" applyAlignment="true" applyProtection="true">
      <alignment horizontal="general" vertical="center" textRotation="0" wrapText="true" indent="0" shrinkToFit="false"/>
      <protection locked="true" hidden="false"/>
    </xf>
    <xf numFmtId="168" fontId="16" fillId="0" borderId="73" xfId="20" applyFont="true" applyBorder="true" applyAlignment="true" applyProtection="true">
      <alignment horizontal="general" vertical="center" textRotation="0" wrapText="true" indent="0" shrinkToFit="false"/>
      <protection locked="true" hidden="false"/>
    </xf>
    <xf numFmtId="168" fontId="16" fillId="0" borderId="6" xfId="20" applyFont="true" applyBorder="true" applyAlignment="true" applyProtection="true">
      <alignment horizontal="right" vertical="center" textRotation="0" wrapText="true" indent="0" shrinkToFit="false"/>
      <protection locked="true" hidden="false"/>
    </xf>
    <xf numFmtId="168" fontId="16" fillId="0" borderId="7" xfId="20" applyFont="true" applyBorder="true" applyAlignment="true" applyProtection="true">
      <alignment horizontal="right" vertical="center" textRotation="0" wrapText="true" indent="0" shrinkToFit="false"/>
      <protection locked="true" hidden="false"/>
    </xf>
    <xf numFmtId="168" fontId="16" fillId="0" borderId="8" xfId="20" applyFont="true" applyBorder="true" applyAlignment="true" applyProtection="true">
      <alignment horizontal="right" vertical="center" textRotation="0" wrapText="true" indent="0" shrinkToFit="false"/>
      <protection locked="true" hidden="false"/>
    </xf>
    <xf numFmtId="164" fontId="16" fillId="0" borderId="77" xfId="22" applyFont="true" applyBorder="true" applyAlignment="true" applyProtection="false">
      <alignment horizontal="left" vertical="center" textRotation="0" wrapText="true" indent="0" shrinkToFit="false"/>
      <protection locked="true" hidden="false"/>
    </xf>
    <xf numFmtId="168" fontId="16" fillId="0" borderId="78" xfId="20" applyFont="true" applyBorder="true" applyAlignment="true" applyProtection="true">
      <alignment horizontal="general" vertical="center" textRotation="0" wrapText="true" indent="0" shrinkToFit="false"/>
      <protection locked="true" hidden="false"/>
    </xf>
    <xf numFmtId="168" fontId="16" fillId="0" borderId="1" xfId="20" applyFont="true" applyBorder="true" applyAlignment="true" applyProtection="true">
      <alignment horizontal="general" vertical="center" textRotation="0" wrapText="true" indent="0" shrinkToFit="false"/>
      <protection locked="true" hidden="false"/>
    </xf>
    <xf numFmtId="168" fontId="16" fillId="0" borderId="17" xfId="20" applyFont="true" applyBorder="true" applyAlignment="true" applyProtection="true">
      <alignment horizontal="general" vertical="center" textRotation="0" wrapText="true" indent="0" shrinkToFit="false"/>
      <protection locked="true" hidden="false"/>
    </xf>
    <xf numFmtId="168" fontId="16" fillId="0" borderId="56" xfId="20" applyFont="true" applyBorder="true" applyAlignment="true" applyProtection="true">
      <alignment horizontal="general" vertical="center" textRotation="0" wrapText="true" indent="0" shrinkToFit="false"/>
      <protection locked="true" hidden="false"/>
    </xf>
    <xf numFmtId="168" fontId="16" fillId="0" borderId="2" xfId="20" applyFont="true" applyBorder="true" applyAlignment="true" applyProtection="true">
      <alignment horizontal="general" vertical="center" textRotation="0" wrapText="true" indent="0" shrinkToFit="false"/>
      <protection locked="true" hidden="false"/>
    </xf>
    <xf numFmtId="168" fontId="16" fillId="0" borderId="77" xfId="20" applyFont="true" applyBorder="true" applyAlignment="true" applyProtection="true">
      <alignment horizontal="general" vertical="center" textRotation="0" wrapText="true" indent="0" shrinkToFit="false"/>
      <protection locked="true" hidden="false"/>
    </xf>
    <xf numFmtId="168" fontId="16" fillId="0" borderId="78" xfId="20" applyFont="true" applyBorder="true" applyAlignment="true" applyProtection="true">
      <alignment horizontal="right" vertical="center" textRotation="0" wrapText="true" indent="0" shrinkToFit="false"/>
      <protection locked="true" hidden="false"/>
    </xf>
    <xf numFmtId="168" fontId="16" fillId="0" borderId="1" xfId="20" applyFont="true" applyBorder="true" applyAlignment="true" applyProtection="true">
      <alignment horizontal="right" vertical="center" textRotation="0" wrapText="true" indent="0" shrinkToFit="false"/>
      <protection locked="true" hidden="false"/>
    </xf>
    <xf numFmtId="168" fontId="16" fillId="0" borderId="56" xfId="20" applyFont="true" applyBorder="true" applyAlignment="true" applyProtection="true">
      <alignment horizontal="right" vertical="center" textRotation="0" wrapText="true" indent="0" shrinkToFit="false"/>
      <protection locked="true" hidden="false"/>
    </xf>
    <xf numFmtId="164" fontId="16" fillId="0" borderId="79" xfId="22" applyFont="true" applyBorder="true" applyAlignment="true" applyProtection="false">
      <alignment horizontal="left" vertical="center" textRotation="0" wrapText="true" indent="0" shrinkToFit="false"/>
      <protection locked="true" hidden="false"/>
    </xf>
    <xf numFmtId="168" fontId="16" fillId="0" borderId="10" xfId="20" applyFont="true" applyBorder="true" applyAlignment="true" applyProtection="true">
      <alignment horizontal="general" vertical="center" textRotation="0" wrapText="true" indent="0" shrinkToFit="false"/>
      <protection locked="true" hidden="false"/>
    </xf>
    <xf numFmtId="168" fontId="16" fillId="0" borderId="52" xfId="20" applyFont="true" applyBorder="true" applyAlignment="true" applyProtection="true">
      <alignment horizontal="general" vertical="center" textRotation="0" wrapText="true" indent="0" shrinkToFit="false"/>
      <protection locked="true" hidden="false"/>
    </xf>
    <xf numFmtId="168" fontId="16" fillId="0" borderId="80" xfId="20" applyFont="true" applyBorder="true" applyAlignment="true" applyProtection="true">
      <alignment horizontal="general" vertical="center" textRotation="0" wrapText="true" indent="0" shrinkToFit="false"/>
      <protection locked="true" hidden="false"/>
    </xf>
    <xf numFmtId="168" fontId="16" fillId="0" borderId="81" xfId="20" applyFont="true" applyBorder="true" applyAlignment="true" applyProtection="true">
      <alignment horizontal="general" vertical="center" textRotation="0" wrapText="true" indent="0" shrinkToFit="false"/>
      <protection locked="true" hidden="false"/>
    </xf>
    <xf numFmtId="168" fontId="16" fillId="0" borderId="82" xfId="20" applyFont="true" applyBorder="true" applyAlignment="true" applyProtection="true">
      <alignment horizontal="general" vertical="center" textRotation="0" wrapText="true" indent="0" shrinkToFit="false"/>
      <protection locked="true" hidden="false"/>
    </xf>
    <xf numFmtId="168" fontId="16" fillId="0" borderId="28" xfId="20" applyFont="true" applyBorder="true" applyAlignment="true" applyProtection="true">
      <alignment horizontal="general" vertical="center" textRotation="0" wrapText="true" indent="0" shrinkToFit="false"/>
      <protection locked="true" hidden="false"/>
    </xf>
    <xf numFmtId="168" fontId="16" fillId="0" borderId="83" xfId="20" applyFont="true" applyBorder="true" applyAlignment="true" applyProtection="true">
      <alignment horizontal="general" vertical="center" textRotation="0" wrapText="true" indent="0" shrinkToFit="false"/>
      <protection locked="true" hidden="false"/>
    </xf>
    <xf numFmtId="168" fontId="16" fillId="0" borderId="32" xfId="20" applyFont="true" applyBorder="true" applyAlignment="true" applyProtection="true">
      <alignment horizontal="general" vertical="center" textRotation="0" wrapText="true" indent="0" shrinkToFit="false"/>
      <protection locked="true" hidden="false"/>
    </xf>
    <xf numFmtId="168" fontId="16" fillId="0" borderId="10" xfId="20" applyFont="true" applyBorder="true" applyAlignment="true" applyProtection="true">
      <alignment horizontal="right" vertical="center" textRotation="0" wrapText="true" indent="0" shrinkToFit="false"/>
      <protection locked="true" hidden="false"/>
    </xf>
    <xf numFmtId="168" fontId="16" fillId="0" borderId="52" xfId="20" applyFont="true" applyBorder="true" applyAlignment="true" applyProtection="true">
      <alignment horizontal="right" vertical="center" textRotation="0" wrapText="true" indent="0" shrinkToFit="false"/>
      <protection locked="true" hidden="false"/>
    </xf>
    <xf numFmtId="168" fontId="16" fillId="0" borderId="11" xfId="20" applyFont="true" applyBorder="true" applyAlignment="true" applyProtection="true">
      <alignment horizontal="right" vertical="center" textRotation="0" wrapText="true" indent="0" shrinkToFit="false"/>
      <protection locked="true" hidden="false"/>
    </xf>
    <xf numFmtId="164" fontId="16" fillId="0" borderId="84" xfId="22" applyFont="true" applyBorder="true" applyAlignment="true" applyProtection="false">
      <alignment horizontal="left" vertical="center" textRotation="0" wrapText="true" indent="0" shrinkToFit="false"/>
      <protection locked="true" hidden="false"/>
    </xf>
    <xf numFmtId="168" fontId="16" fillId="0" borderId="6" xfId="20" applyFont="true" applyBorder="true" applyAlignment="true" applyProtection="true">
      <alignment horizontal="general" vertical="center" textRotation="0" wrapText="true" indent="0" shrinkToFit="false"/>
      <protection locked="true" hidden="false"/>
    </xf>
    <xf numFmtId="168" fontId="16" fillId="0" borderId="7" xfId="20" applyFont="true" applyBorder="true" applyAlignment="true" applyProtection="true">
      <alignment horizontal="general" vertical="center" textRotation="0" wrapText="true" indent="0" shrinkToFit="false"/>
      <protection locked="true" hidden="false"/>
    </xf>
    <xf numFmtId="168" fontId="16" fillId="0" borderId="85" xfId="20" applyFont="true" applyBorder="true" applyAlignment="true" applyProtection="true">
      <alignment horizontal="general" vertical="center" textRotation="0" wrapText="true" indent="0" shrinkToFit="false"/>
      <protection locked="true" hidden="false"/>
    </xf>
    <xf numFmtId="168" fontId="16" fillId="0" borderId="8" xfId="20" applyFont="true" applyBorder="true" applyAlignment="true" applyProtection="true">
      <alignment horizontal="general" vertical="center" textRotation="0" wrapText="true" indent="0" shrinkToFit="false"/>
      <protection locked="true" hidden="false"/>
    </xf>
    <xf numFmtId="168" fontId="16" fillId="0" borderId="86" xfId="20" applyFont="true" applyBorder="true" applyAlignment="true" applyProtection="true">
      <alignment horizontal="general" vertical="center" textRotation="0" wrapText="true" indent="0" shrinkToFit="false"/>
      <protection locked="true" hidden="false"/>
    </xf>
    <xf numFmtId="168" fontId="16" fillId="0" borderId="84" xfId="20" applyFont="true" applyBorder="true" applyAlignment="true" applyProtection="true">
      <alignment horizontal="general" vertical="center" textRotation="0" wrapText="true" indent="0" shrinkToFit="false"/>
      <protection locked="true" hidden="false"/>
    </xf>
    <xf numFmtId="168" fontId="16" fillId="0" borderId="74" xfId="20" applyFont="true" applyBorder="true" applyAlignment="true" applyProtection="true">
      <alignment horizontal="right" vertical="center" textRotation="0" wrapText="true" indent="0" shrinkToFit="false"/>
      <protection locked="true" hidden="false"/>
    </xf>
    <xf numFmtId="168" fontId="16" fillId="0" borderId="29" xfId="20" applyFont="true" applyBorder="true" applyAlignment="true" applyProtection="true">
      <alignment horizontal="right" vertical="center" textRotation="0" wrapText="true" indent="0" shrinkToFit="false"/>
      <protection locked="true" hidden="false"/>
    </xf>
    <xf numFmtId="168" fontId="16" fillId="0" borderId="75" xfId="20" applyFont="true" applyBorder="true" applyAlignment="true" applyProtection="true">
      <alignment horizontal="right" vertical="center" textRotation="0" wrapText="true" indent="0" shrinkToFit="false"/>
      <protection locked="true" hidden="false"/>
    </xf>
    <xf numFmtId="168" fontId="16" fillId="0" borderId="11" xfId="20" applyFont="true" applyBorder="true" applyAlignment="true" applyProtection="true">
      <alignment horizontal="general" vertical="center" textRotation="0" wrapText="true" indent="0" shrinkToFit="false"/>
      <protection locked="true" hidden="false"/>
    </xf>
    <xf numFmtId="168" fontId="16" fillId="0" borderId="87" xfId="20" applyFont="true" applyBorder="true" applyAlignment="true" applyProtection="true">
      <alignment horizontal="general" vertical="center" textRotation="0" wrapText="true" indent="0" shrinkToFit="false"/>
      <protection locked="true" hidden="false"/>
    </xf>
    <xf numFmtId="168" fontId="16" fillId="0" borderId="79" xfId="20" applyFont="true" applyBorder="true" applyAlignment="true" applyProtection="true">
      <alignment horizontal="general" vertical="center" textRotation="0" wrapText="true" indent="0" shrinkToFit="false"/>
      <protection locked="true" hidden="false"/>
    </xf>
    <xf numFmtId="164" fontId="16" fillId="0" borderId="9" xfId="22" applyFont="true" applyBorder="true" applyAlignment="false" applyProtection="false">
      <alignment horizontal="general" vertical="center" textRotation="0" wrapText="false" indent="0" shrinkToFit="false"/>
      <protection locked="true" hidden="false"/>
    </xf>
    <xf numFmtId="164" fontId="5" fillId="0" borderId="69" xfId="22" applyFont="true" applyBorder="true" applyAlignment="false" applyProtection="false">
      <alignment horizontal="general" vertical="center" textRotation="0" wrapText="false" indent="0" shrinkToFit="false"/>
      <protection locked="true" hidden="false"/>
    </xf>
    <xf numFmtId="164" fontId="5" fillId="0" borderId="88" xfId="22" applyFont="true" applyBorder="true" applyAlignment="false" applyProtection="false">
      <alignment horizontal="general" vertical="center" textRotation="0" wrapText="false" indent="0" shrinkToFit="false"/>
      <protection locked="true" hidden="false"/>
    </xf>
    <xf numFmtId="164" fontId="5" fillId="0" borderId="57" xfId="22" applyFont="true" applyBorder="true" applyAlignment="false" applyProtection="false">
      <alignment horizontal="general" vertical="center" textRotation="0" wrapText="false" indent="0" shrinkToFit="false"/>
      <protection locked="true" hidden="false"/>
    </xf>
    <xf numFmtId="165" fontId="56" fillId="0" borderId="58" xfId="20" applyFont="true" applyBorder="true" applyAlignment="true" applyProtection="true">
      <alignment horizontal="general" vertical="center" textRotation="0" wrapText="false" indent="0" shrinkToFit="false"/>
      <protection locked="true" hidden="false"/>
    </xf>
    <xf numFmtId="165" fontId="56" fillId="0" borderId="59" xfId="20" applyFont="true" applyBorder="true" applyAlignment="true" applyProtection="true">
      <alignment horizontal="general" vertical="center" textRotation="0" wrapText="false" indent="0" shrinkToFit="false"/>
      <protection locked="true" hidden="false"/>
    </xf>
    <xf numFmtId="164" fontId="16" fillId="0" borderId="89" xfId="22" applyFont="true" applyBorder="true" applyAlignment="false" applyProtection="false">
      <alignment horizontal="general" vertical="center" textRotation="0" wrapText="false" indent="0" shrinkToFit="false"/>
      <protection locked="true" hidden="false"/>
    </xf>
    <xf numFmtId="164" fontId="5" fillId="0" borderId="6" xfId="22" applyFont="true" applyBorder="true" applyAlignment="false" applyProtection="false">
      <alignment horizontal="general" vertical="center" textRotation="0" wrapText="false" indent="0" shrinkToFit="false"/>
      <protection locked="true" hidden="false"/>
    </xf>
    <xf numFmtId="164" fontId="5" fillId="0" borderId="8" xfId="22" applyFont="true" applyBorder="true" applyAlignment="false" applyProtection="false">
      <alignment horizontal="general" vertical="center" textRotation="0" wrapText="false" indent="0" shrinkToFit="false"/>
      <protection locked="true" hidden="false"/>
    </xf>
    <xf numFmtId="166" fontId="5" fillId="0" borderId="7" xfId="22" applyFont="false" applyBorder="true" applyAlignment="false" applyProtection="false">
      <alignment horizontal="general" vertical="center" textRotation="0" wrapText="false" indent="0" shrinkToFit="false"/>
      <protection locked="true" hidden="false"/>
    </xf>
    <xf numFmtId="166" fontId="5" fillId="0" borderId="86" xfId="22" applyFont="false" applyBorder="true" applyAlignment="false" applyProtection="false">
      <alignment horizontal="general" vertical="center" textRotation="0" wrapText="false" indent="0" shrinkToFit="false"/>
      <protection locked="true" hidden="false"/>
    </xf>
    <xf numFmtId="165" fontId="56" fillId="0" borderId="8" xfId="20" applyFont="true" applyBorder="true" applyAlignment="true" applyProtection="true">
      <alignment horizontal="general" vertical="center" textRotation="0" wrapText="false" indent="0" shrinkToFit="false"/>
      <protection locked="true" hidden="false"/>
    </xf>
    <xf numFmtId="164" fontId="16" fillId="0" borderId="18" xfId="22" applyFont="true" applyBorder="true" applyAlignment="false" applyProtection="false">
      <alignment horizontal="general" vertical="center" textRotation="0" wrapText="false" indent="0" shrinkToFit="false"/>
      <protection locked="true" hidden="false"/>
    </xf>
    <xf numFmtId="164" fontId="5" fillId="0" borderId="78" xfId="22" applyFont="true" applyBorder="true" applyAlignment="false" applyProtection="false">
      <alignment horizontal="general" vertical="center" textRotation="0" wrapText="false" indent="0" shrinkToFit="false"/>
      <protection locked="true" hidden="false"/>
    </xf>
    <xf numFmtId="164" fontId="5" fillId="0" borderId="56" xfId="22" applyFont="true" applyBorder="true" applyAlignment="false" applyProtection="false">
      <alignment horizontal="general" vertical="center" textRotation="0" wrapText="false" indent="0" shrinkToFit="false"/>
      <protection locked="true" hidden="false"/>
    </xf>
    <xf numFmtId="166" fontId="5" fillId="0" borderId="1" xfId="22" applyFont="false" applyBorder="true" applyAlignment="false" applyProtection="false">
      <alignment horizontal="general" vertical="center" textRotation="0" wrapText="false" indent="0" shrinkToFit="false"/>
      <protection locked="true" hidden="false"/>
    </xf>
    <xf numFmtId="166" fontId="5" fillId="0" borderId="2" xfId="22" applyFont="false" applyBorder="true" applyAlignment="false" applyProtection="false">
      <alignment horizontal="general" vertical="center" textRotation="0" wrapText="false" indent="0" shrinkToFit="false"/>
      <protection locked="true" hidden="false"/>
    </xf>
    <xf numFmtId="165" fontId="56" fillId="0" borderId="56" xfId="20" applyFont="true" applyBorder="true" applyAlignment="true" applyProtection="true">
      <alignment horizontal="general" vertical="center" textRotation="0" wrapText="false" indent="0" shrinkToFit="false"/>
      <protection locked="true" hidden="false"/>
    </xf>
    <xf numFmtId="164" fontId="5" fillId="0" borderId="1" xfId="22" applyFont="false" applyBorder="true" applyAlignment="false" applyProtection="false">
      <alignment horizontal="general" vertical="center" textRotation="0" wrapText="false" indent="0" shrinkToFit="false"/>
      <protection locked="true" hidden="false"/>
    </xf>
    <xf numFmtId="164" fontId="5" fillId="0" borderId="2" xfId="22" applyFont="false" applyBorder="true" applyAlignment="false" applyProtection="false">
      <alignment horizontal="general" vertical="center" textRotation="0" wrapText="false" indent="0" shrinkToFit="false"/>
      <protection locked="true" hidden="false"/>
    </xf>
    <xf numFmtId="164" fontId="5" fillId="0" borderId="10" xfId="22" applyFont="true" applyBorder="true" applyAlignment="false" applyProtection="false">
      <alignment horizontal="general" vertical="center" textRotation="0" wrapText="false" indent="0" shrinkToFit="false"/>
      <protection locked="true" hidden="false"/>
    </xf>
    <xf numFmtId="165" fontId="56" fillId="0" borderId="11" xfId="20" applyFont="true" applyBorder="true" applyAlignment="true" applyProtection="true">
      <alignment horizontal="general" vertical="center" textRotation="0" wrapText="false" indent="0" shrinkToFit="false"/>
      <protection locked="true" hidden="false"/>
    </xf>
    <xf numFmtId="164" fontId="5" fillId="0" borderId="74" xfId="22" applyFont="true" applyBorder="true" applyAlignment="false" applyProtection="false">
      <alignment horizontal="general" vertical="center" textRotation="0" wrapText="false" indent="0" shrinkToFit="false"/>
      <protection locked="true" hidden="false"/>
    </xf>
    <xf numFmtId="164" fontId="5" fillId="0" borderId="29" xfId="22" applyFont="false" applyBorder="true" applyAlignment="false" applyProtection="false">
      <alignment horizontal="general" vertical="center" textRotation="0" wrapText="false" indent="0" shrinkToFit="false"/>
      <protection locked="true" hidden="false"/>
    </xf>
    <xf numFmtId="164" fontId="5" fillId="0" borderId="75" xfId="22" applyFont="false" applyBorder="true" applyAlignment="false" applyProtection="false">
      <alignment horizontal="general" vertical="center" textRotation="0" wrapText="false" indent="0" shrinkToFit="false"/>
      <protection locked="true" hidden="false"/>
    </xf>
    <xf numFmtId="164" fontId="16" fillId="0" borderId="19" xfId="22" applyFont="true" applyBorder="true" applyAlignment="false" applyProtection="false">
      <alignment horizontal="general" vertical="center" textRotation="0" wrapText="false" indent="0" shrinkToFit="false"/>
      <protection locked="true" hidden="false"/>
    </xf>
    <xf numFmtId="164" fontId="5" fillId="0" borderId="52" xfId="22" applyFont="false" applyBorder="true" applyAlignment="false" applyProtection="false">
      <alignment horizontal="general" vertical="center" textRotation="0" wrapText="false" indent="0" shrinkToFit="false"/>
      <protection locked="true" hidden="false"/>
    </xf>
    <xf numFmtId="164" fontId="5" fillId="0" borderId="11" xfId="22" applyFont="false" applyBorder="true" applyAlignment="false" applyProtection="false">
      <alignment horizontal="general" vertical="center" textRotation="0" wrapText="false" indent="0" shrinkToFit="false"/>
      <protection locked="true" hidden="false"/>
    </xf>
  </cellXfs>
  <cellStyles count="1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標準 2" xfId="21" builtinId="53" customBuiltin="true"/>
    <cellStyle name="標準 2 2" xfId="22" builtinId="53" customBuiltin="true"/>
    <cellStyle name="Excel Built-in Comma [0]" xfId="23" builtinId="53" customBuiltin="true"/>
  </cellStyles>
  <dxfs count="7">
    <dxf>
      <font>
        <color rgb="FFDDD9C4"/>
      </font>
      <fill>
        <patternFill>
          <bgColor rgb="FFDDD9C4"/>
        </patternFill>
      </fill>
      <border diagonalUp="false" diagonalDown="false">
        <left/>
        <right/>
        <top/>
        <bottom/>
        <diagonal/>
      </border>
    </dxf>
    <dxf>
      <font>
        <b val="1"/>
        <i val="0"/>
        <color rgb="FFFF0000"/>
      </font>
    </dxf>
    <dxf>
      <fill>
        <patternFill>
          <bgColor rgb="FFFFF2CC"/>
        </patternFill>
      </fill>
    </dxf>
    <dxf>
      <font>
        <color rgb="FFFFFFFF"/>
      </font>
      <fill>
        <patternFill>
          <bgColor rgb="FFFFFFFF"/>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4"/>
      </font>
      <fill>
        <patternFill>
          <bgColor rgb="FFDDD9C4"/>
        </patternFill>
      </fill>
      <border diagonalUp="false" diagonalDown="false">
        <left/>
        <right/>
        <top/>
        <bottom/>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F2F2F2"/>
      <rgbColor rgb="FF660066"/>
      <rgbColor rgb="FFFF8080"/>
      <rgbColor rgb="FF0066CC"/>
      <rgbColor rgb="FFDDD9C4"/>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A0A0A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21</xdr:col>
      <xdr:colOff>27360</xdr:colOff>
      <xdr:row>11</xdr:row>
      <xdr:rowOff>83520</xdr:rowOff>
    </xdr:from>
    <xdr:to>
      <xdr:col>21</xdr:col>
      <xdr:colOff>109080</xdr:colOff>
      <xdr:row>16</xdr:row>
      <xdr:rowOff>25200</xdr:rowOff>
    </xdr:to>
    <xdr:sp>
      <xdr:nvSpPr>
        <xdr:cNvPr id="0" name="CustomShape 1"/>
        <xdr:cNvSpPr/>
      </xdr:nvSpPr>
      <xdr:spPr>
        <a:xfrm>
          <a:off x="3394440" y="2411280"/>
          <a:ext cx="81720" cy="37980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oneCell">
    <xdr:from>
      <xdr:col>2</xdr:col>
      <xdr:colOff>49320</xdr:colOff>
      <xdr:row>28</xdr:row>
      <xdr:rowOff>29160</xdr:rowOff>
    </xdr:from>
    <xdr:to>
      <xdr:col>2</xdr:col>
      <xdr:colOff>84960</xdr:colOff>
      <xdr:row>29</xdr:row>
      <xdr:rowOff>146520</xdr:rowOff>
    </xdr:to>
    <xdr:sp>
      <xdr:nvSpPr>
        <xdr:cNvPr id="1" name="CustomShape 1"/>
        <xdr:cNvSpPr/>
      </xdr:nvSpPr>
      <xdr:spPr>
        <a:xfrm>
          <a:off x="296640" y="3957120"/>
          <a:ext cx="35640" cy="2851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oneCell">
    <xdr:from>
      <xdr:col>2</xdr:col>
      <xdr:colOff>49320</xdr:colOff>
      <xdr:row>32</xdr:row>
      <xdr:rowOff>29160</xdr:rowOff>
    </xdr:from>
    <xdr:to>
      <xdr:col>2</xdr:col>
      <xdr:colOff>84960</xdr:colOff>
      <xdr:row>33</xdr:row>
      <xdr:rowOff>146520</xdr:rowOff>
    </xdr:to>
    <xdr:sp>
      <xdr:nvSpPr>
        <xdr:cNvPr id="2" name="CustomShape 1"/>
        <xdr:cNvSpPr/>
      </xdr:nvSpPr>
      <xdr:spPr>
        <a:xfrm>
          <a:off x="296640" y="4507560"/>
          <a:ext cx="35640" cy="2851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oneCell">
    <xdr:from>
      <xdr:col>2</xdr:col>
      <xdr:colOff>50760</xdr:colOff>
      <xdr:row>38</xdr:row>
      <xdr:rowOff>30240</xdr:rowOff>
    </xdr:from>
    <xdr:to>
      <xdr:col>2</xdr:col>
      <xdr:colOff>86400</xdr:colOff>
      <xdr:row>39</xdr:row>
      <xdr:rowOff>146520</xdr:rowOff>
    </xdr:to>
    <xdr:sp>
      <xdr:nvSpPr>
        <xdr:cNvPr id="3" name="CustomShape 1"/>
        <xdr:cNvSpPr/>
      </xdr:nvSpPr>
      <xdr:spPr>
        <a:xfrm>
          <a:off x="298080" y="5423040"/>
          <a:ext cx="35640" cy="28404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oneCell">
    <xdr:from>
      <xdr:col>2</xdr:col>
      <xdr:colOff>46080</xdr:colOff>
      <xdr:row>42</xdr:row>
      <xdr:rowOff>32040</xdr:rowOff>
    </xdr:from>
    <xdr:to>
      <xdr:col>2</xdr:col>
      <xdr:colOff>81720</xdr:colOff>
      <xdr:row>43</xdr:row>
      <xdr:rowOff>149400</xdr:rowOff>
    </xdr:to>
    <xdr:sp>
      <xdr:nvSpPr>
        <xdr:cNvPr id="4" name="CustomShape 1"/>
        <xdr:cNvSpPr/>
      </xdr:nvSpPr>
      <xdr:spPr>
        <a:xfrm>
          <a:off x="293400" y="6004080"/>
          <a:ext cx="35640" cy="2851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oneCell">
    <xdr:from>
      <xdr:col>21</xdr:col>
      <xdr:colOff>33840</xdr:colOff>
      <xdr:row>18</xdr:row>
      <xdr:rowOff>12960</xdr:rowOff>
    </xdr:from>
    <xdr:to>
      <xdr:col>21</xdr:col>
      <xdr:colOff>121680</xdr:colOff>
      <xdr:row>22</xdr:row>
      <xdr:rowOff>25560</xdr:rowOff>
    </xdr:to>
    <xdr:sp>
      <xdr:nvSpPr>
        <xdr:cNvPr id="5" name="CustomShape 1"/>
        <xdr:cNvSpPr/>
      </xdr:nvSpPr>
      <xdr:spPr>
        <a:xfrm>
          <a:off x="3400920" y="2954160"/>
          <a:ext cx="87840" cy="36324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96840</xdr:colOff>
      <xdr:row>0</xdr:row>
      <xdr:rowOff>112320</xdr:rowOff>
    </xdr:from>
    <xdr:to>
      <xdr:col>64</xdr:col>
      <xdr:colOff>100440</xdr:colOff>
      <xdr:row>6</xdr:row>
      <xdr:rowOff>143640</xdr:rowOff>
    </xdr:to>
    <xdr:sp>
      <xdr:nvSpPr>
        <xdr:cNvPr id="6" name="CustomShape 1"/>
        <xdr:cNvSpPr/>
      </xdr:nvSpPr>
      <xdr:spPr>
        <a:xfrm>
          <a:off x="6311520" y="112320"/>
          <a:ext cx="5941440" cy="1515240"/>
        </a:xfrm>
        <a:prstGeom prst="rect">
          <a:avLst/>
        </a:prstGeom>
        <a:solidFill>
          <a:schemeClr val="bg1"/>
        </a:solidFill>
        <a:ln w="28440">
          <a:solidFill>
            <a:srgbClr val="000000"/>
          </a:solidFill>
        </a:ln>
      </xdr:spPr>
      <xdr:style>
        <a:lnRef idx="2">
          <a:schemeClr val="accent6"/>
        </a:lnRef>
        <a:fillRef idx="1">
          <a:schemeClr val="lt1"/>
        </a:fillRef>
        <a:effectRef idx="0">
          <a:schemeClr val="accent6"/>
        </a:effectRef>
        <a:fontRef idx="minor"/>
      </xdr:style>
      <xdr:txBody>
        <a:bodyPr lIns="18360" rIns="0" tIns="0" bIns="0" anchor="ctr"/>
        <a:p>
          <a:pPr>
            <a:lnSpc>
              <a:spcPct val="100000"/>
            </a:lnSpc>
          </a:pPr>
          <a:r>
            <a:rPr b="1" lang="en-US" sz="1000" spc="-1" strike="noStrike">
              <a:solidFill>
                <a:srgbClr val="000000"/>
              </a:solidFill>
              <a:uFill>
                <a:solidFill>
                  <a:srgbClr val="ffffff"/>
                </a:solidFill>
              </a:uFill>
              <a:latin typeface="ＭＳ Ｐゴシック"/>
              <a:ea typeface="ＭＳ Ｐゴシック"/>
            </a:rPr>
            <a:t>  </a:t>
          </a:r>
          <a:r>
            <a:rPr b="1" lang="en-US" sz="1000" spc="-1" strike="noStrike">
              <a:solidFill>
                <a:srgbClr val="000000"/>
              </a:solidFill>
              <a:uFill>
                <a:solidFill>
                  <a:srgbClr val="ffffff"/>
                </a:solidFill>
              </a:uFill>
              <a:latin typeface="ＭＳ Ｐゴシック"/>
              <a:ea typeface="ＭＳ Ｐゴシック"/>
            </a:rPr>
            <a:t>【記入上の注意】</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 記入箇所は　　　　　　　　　のセルだけです。</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a:t>
          </a:r>
          <a:r>
            <a:rPr b="1" lang="en-US" sz="1000" spc="-1" strike="noStrike">
              <a:solidFill>
                <a:srgbClr val="000000"/>
              </a:solidFill>
              <a:uFill>
                <a:solidFill>
                  <a:srgbClr val="ffffff"/>
                </a:solidFill>
              </a:uFill>
              <a:latin typeface="ＭＳ Ｐゴシック"/>
              <a:ea typeface="ＭＳ Ｐゴシック"/>
            </a:rPr>
            <a:t>・ 　　　　　　　　　のセルは入力が必須です。空欄が残っているとエラーになります。</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a:t>
          </a:r>
          <a:r>
            <a:rPr b="1" lang="en-US" sz="1000" spc="-1" strike="noStrike">
              <a:solidFill>
                <a:srgbClr val="000000"/>
              </a:solidFill>
              <a:uFill>
                <a:solidFill>
                  <a:srgbClr val="ffffff"/>
                </a:solidFill>
              </a:uFill>
              <a:latin typeface="ＭＳ Ｐゴシック"/>
              <a:ea typeface="ＭＳ Ｐゴシック"/>
            </a:rPr>
            <a:t>・ 濃いオレンジ色のセルに「</a:t>
          </a:r>
          <a:r>
            <a:rPr b="1" lang="en-US" sz="1000" spc="-1" strike="noStrike">
              <a:solidFill>
                <a:srgbClr val="000000"/>
              </a:solidFill>
              <a:uFill>
                <a:solidFill>
                  <a:srgbClr val="ffffff"/>
                </a:solidFill>
              </a:uFill>
              <a:latin typeface="ＭＳ Ｐゴシック"/>
              <a:ea typeface="ＭＳ Ｐゴシック"/>
            </a:rPr>
            <a:t>×</a:t>
          </a:r>
          <a:r>
            <a:rPr b="1" lang="en-US" sz="1000" spc="-1" strike="noStrike">
              <a:solidFill>
                <a:srgbClr val="000000"/>
              </a:solidFill>
              <a:uFill>
                <a:solidFill>
                  <a:srgbClr val="ffffff"/>
                </a:solidFill>
              </a:uFill>
              <a:latin typeface="ＭＳ Ｐゴシック"/>
              <a:ea typeface="ＭＳ Ｐゴシック"/>
            </a:rPr>
            <a:t>」が表示された場合、記入内容が要件を満たしていないか、</a:t>
          </a: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未入力の欄があります。修正してください。</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42</xdr:col>
      <xdr:colOff>11880</xdr:colOff>
      <xdr:row>1</xdr:row>
      <xdr:rowOff>292320</xdr:rowOff>
    </xdr:from>
    <xdr:to>
      <xdr:col>45</xdr:col>
      <xdr:colOff>27000</xdr:colOff>
      <xdr:row>2</xdr:row>
      <xdr:rowOff>181440</xdr:rowOff>
    </xdr:to>
    <xdr:sp>
      <xdr:nvSpPr>
        <xdr:cNvPr id="7" name="CustomShape 1"/>
        <xdr:cNvSpPr/>
      </xdr:nvSpPr>
      <xdr:spPr>
        <a:xfrm>
          <a:off x="7263360" y="520920"/>
          <a:ext cx="687600" cy="18432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000" spc="-1" strike="noStrike">
              <a:solidFill>
                <a:srgbClr val="000000"/>
              </a:solidFill>
              <a:uFill>
                <a:solidFill>
                  <a:srgbClr val="ffffff"/>
                </a:solidFill>
              </a:uFill>
              <a:latin typeface="MS PGothic"/>
              <a:ea typeface="MS PGothic"/>
            </a:rPr>
            <a:t>薄橙色</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38</xdr:col>
      <xdr:colOff>361080</xdr:colOff>
      <xdr:row>2</xdr:row>
      <xdr:rowOff>228240</xdr:rowOff>
    </xdr:from>
    <xdr:to>
      <xdr:col>42</xdr:col>
      <xdr:colOff>11880</xdr:colOff>
      <xdr:row>3</xdr:row>
      <xdr:rowOff>127080</xdr:rowOff>
    </xdr:to>
    <xdr:sp>
      <xdr:nvSpPr>
        <xdr:cNvPr id="8" name="CustomShape 1"/>
        <xdr:cNvSpPr/>
      </xdr:nvSpPr>
      <xdr:spPr>
        <a:xfrm>
          <a:off x="6575760" y="752040"/>
          <a:ext cx="687600" cy="18432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000" spc="-1" strike="noStrike">
              <a:solidFill>
                <a:srgbClr val="000000"/>
              </a:solidFill>
              <a:uFill>
                <a:solidFill>
                  <a:srgbClr val="ffffff"/>
                </a:solidFill>
              </a:uFill>
              <a:latin typeface="MS PGothic"/>
              <a:ea typeface="MS PGothic"/>
            </a:rPr>
            <a:t>薄橙色</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39</xdr:col>
      <xdr:colOff>18720</xdr:colOff>
      <xdr:row>4</xdr:row>
      <xdr:rowOff>250920</xdr:rowOff>
    </xdr:from>
    <xdr:to>
      <xdr:col>39</xdr:col>
      <xdr:colOff>205200</xdr:colOff>
      <xdr:row>6</xdr:row>
      <xdr:rowOff>78840</xdr:rowOff>
    </xdr:to>
    <xdr:sp>
      <xdr:nvSpPr>
        <xdr:cNvPr id="9" name="CustomShape 1"/>
        <xdr:cNvSpPr/>
      </xdr:nvSpPr>
      <xdr:spPr>
        <a:xfrm>
          <a:off x="6612480" y="1355760"/>
          <a:ext cx="186480" cy="20700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ＭＳ Ｐゴシック"/>
              <a:ea typeface="ＭＳ Ｐ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39</xdr:col>
      <xdr:colOff>200520</xdr:colOff>
      <xdr:row>4</xdr:row>
      <xdr:rowOff>236160</xdr:rowOff>
    </xdr:from>
    <xdr:to>
      <xdr:col>44</xdr:col>
      <xdr:colOff>222480</xdr:colOff>
      <xdr:row>6</xdr:row>
      <xdr:rowOff>150480</xdr:rowOff>
    </xdr:to>
    <xdr:sp>
      <xdr:nvSpPr>
        <xdr:cNvPr id="10" name="CustomShape 1"/>
        <xdr:cNvSpPr/>
      </xdr:nvSpPr>
      <xdr:spPr>
        <a:xfrm>
          <a:off x="6794280" y="1341000"/>
          <a:ext cx="1127880" cy="293400"/>
        </a:xfrm>
        <a:prstGeom prst="rect">
          <a:avLst/>
        </a:prstGeom>
        <a:noFill/>
        <a:ln>
          <a:noFill/>
        </a:ln>
      </xdr:spPr>
      <xdr:style>
        <a:lnRef idx="0"/>
        <a:fillRef idx="0"/>
        <a:effectRef idx="0"/>
        <a:fontRef idx="minor"/>
      </xdr:style>
      <xdr:txBody>
        <a:bodyPr wrap="none" lIns="90000" rIns="90000" tIns="45000" bIns="45000"/>
        <a:p>
          <a:r>
            <a:rPr b="1" lang="en-US" sz="1000" spc="-1" strike="noStrike">
              <a:solidFill>
                <a:srgbClr val="000000"/>
              </a:solidFill>
              <a:uFill>
                <a:solidFill>
                  <a:srgbClr val="ffffff"/>
                </a:solidFill>
              </a:uFill>
              <a:latin typeface="ＭＳ Ｐゴシック"/>
              <a:ea typeface="ＭＳ Ｐゴシック"/>
            </a:rPr>
            <a:t>要件を満たす</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45</xdr:col>
      <xdr:colOff>37080</xdr:colOff>
      <xdr:row>4</xdr:row>
      <xdr:rowOff>250920</xdr:rowOff>
    </xdr:from>
    <xdr:to>
      <xdr:col>45</xdr:col>
      <xdr:colOff>223560</xdr:colOff>
      <xdr:row>6</xdr:row>
      <xdr:rowOff>78840</xdr:rowOff>
    </xdr:to>
    <xdr:sp>
      <xdr:nvSpPr>
        <xdr:cNvPr id="11" name="CustomShape 1"/>
        <xdr:cNvSpPr/>
      </xdr:nvSpPr>
      <xdr:spPr>
        <a:xfrm>
          <a:off x="7961040" y="1355760"/>
          <a:ext cx="186480" cy="20700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ＭＳ Ｐゴシック"/>
              <a:ea typeface="ＭＳ Ｐ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45</xdr:col>
      <xdr:colOff>218880</xdr:colOff>
      <xdr:row>4</xdr:row>
      <xdr:rowOff>236160</xdr:rowOff>
    </xdr:from>
    <xdr:to>
      <xdr:col>58</xdr:col>
      <xdr:colOff>214560</xdr:colOff>
      <xdr:row>6</xdr:row>
      <xdr:rowOff>150480</xdr:rowOff>
    </xdr:to>
    <xdr:sp>
      <xdr:nvSpPr>
        <xdr:cNvPr id="12" name="CustomShape 1"/>
        <xdr:cNvSpPr/>
      </xdr:nvSpPr>
      <xdr:spPr>
        <a:xfrm>
          <a:off x="8142840" y="1341000"/>
          <a:ext cx="2879280" cy="293400"/>
        </a:xfrm>
        <a:prstGeom prst="rect">
          <a:avLst/>
        </a:prstGeom>
        <a:noFill/>
        <a:ln>
          <a:noFill/>
        </a:ln>
      </xdr:spPr>
      <xdr:style>
        <a:lnRef idx="0"/>
        <a:fillRef idx="0"/>
        <a:effectRef idx="0"/>
        <a:fontRef idx="minor"/>
      </xdr:style>
      <xdr:txBody>
        <a:bodyPr wrap="none" lIns="90000" rIns="90000" tIns="45000" bIns="45000"/>
        <a:p>
          <a:r>
            <a:rPr b="1" lang="en-US" sz="1000" spc="-1" strike="noStrike">
              <a:solidFill>
                <a:srgbClr val="000000"/>
              </a:solidFill>
              <a:uFill>
                <a:solidFill>
                  <a:srgbClr val="ffffff"/>
                </a:solidFill>
              </a:uFill>
              <a:latin typeface="ＭＳ Ｐゴシック"/>
              <a:ea typeface="ＭＳ Ｐゴシック"/>
            </a:rPr>
            <a:t>要件を満たさない（または未入力あり）</a:t>
          </a:r>
          <a:endParaRPr b="0" lang="en-US" sz="10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21</xdr:col>
      <xdr:colOff>27360</xdr:colOff>
      <xdr:row>13</xdr:row>
      <xdr:rowOff>83520</xdr:rowOff>
    </xdr:from>
    <xdr:to>
      <xdr:col>21</xdr:col>
      <xdr:colOff>109080</xdr:colOff>
      <xdr:row>18</xdr:row>
      <xdr:rowOff>25200</xdr:rowOff>
    </xdr:to>
    <xdr:sp>
      <xdr:nvSpPr>
        <xdr:cNvPr id="13" name="CustomShape 1"/>
        <xdr:cNvSpPr/>
      </xdr:nvSpPr>
      <xdr:spPr>
        <a:xfrm>
          <a:off x="3363480" y="2788560"/>
          <a:ext cx="81720" cy="37980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173160</xdr:colOff>
      <xdr:row>0</xdr:row>
      <xdr:rowOff>126360</xdr:rowOff>
    </xdr:from>
    <xdr:to>
      <xdr:col>72</xdr:col>
      <xdr:colOff>66240</xdr:colOff>
      <xdr:row>7</xdr:row>
      <xdr:rowOff>141840</xdr:rowOff>
    </xdr:to>
    <xdr:sp>
      <xdr:nvSpPr>
        <xdr:cNvPr id="14" name="CustomShape 1"/>
        <xdr:cNvSpPr/>
      </xdr:nvSpPr>
      <xdr:spPr>
        <a:xfrm>
          <a:off x="6233400" y="126360"/>
          <a:ext cx="5714280" cy="1529640"/>
        </a:xfrm>
        <a:prstGeom prst="rect">
          <a:avLst/>
        </a:prstGeom>
        <a:solidFill>
          <a:schemeClr val="bg1"/>
        </a:solidFill>
        <a:ln w="28440">
          <a:solidFill>
            <a:srgbClr val="000000"/>
          </a:solidFill>
        </a:ln>
      </xdr:spPr>
      <xdr:style>
        <a:lnRef idx="2">
          <a:schemeClr val="accent6"/>
        </a:lnRef>
        <a:fillRef idx="1">
          <a:schemeClr val="lt1"/>
        </a:fillRef>
        <a:effectRef idx="0">
          <a:schemeClr val="accent6"/>
        </a:effectRef>
        <a:fontRef idx="minor"/>
      </xdr:style>
      <xdr:txBody>
        <a:bodyPr lIns="18360" rIns="0" tIns="0" bIns="0" anchor="ctr"/>
        <a:p>
          <a:pPr>
            <a:lnSpc>
              <a:spcPct val="100000"/>
            </a:lnSpc>
          </a:pPr>
          <a:r>
            <a:rPr b="1" lang="en-US" sz="1000" spc="-1" strike="noStrike">
              <a:solidFill>
                <a:srgbClr val="000000"/>
              </a:solidFill>
              <a:uFill>
                <a:solidFill>
                  <a:srgbClr val="ffffff"/>
                </a:solidFill>
              </a:uFill>
              <a:latin typeface="ＭＳ Ｐゴシック"/>
              <a:ea typeface="ＭＳ Ｐゴシック"/>
            </a:rPr>
            <a:t>　【記入上の注意】</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 記入箇所は　　　　　　　　　のセルだけです。</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a:t>
          </a:r>
          <a:r>
            <a:rPr b="1" lang="en-US" sz="1000" spc="-1" strike="noStrike">
              <a:solidFill>
                <a:srgbClr val="000000"/>
              </a:solidFill>
              <a:uFill>
                <a:solidFill>
                  <a:srgbClr val="ffffff"/>
                </a:solidFill>
              </a:uFill>
              <a:latin typeface="ＭＳ Ｐゴシック"/>
              <a:ea typeface="ＭＳ Ｐゴシック"/>
            </a:rPr>
            <a:t>・ 　　　　　　　　　のセルは入力が必須です。空欄が残っているとエラーになります。</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a:t>
          </a:r>
          <a:r>
            <a:rPr b="1" lang="en-US" sz="1000" spc="-1" strike="noStrike">
              <a:solidFill>
                <a:srgbClr val="000000"/>
              </a:solidFill>
              <a:uFill>
                <a:solidFill>
                  <a:srgbClr val="ffffff"/>
                </a:solidFill>
              </a:uFill>
              <a:latin typeface="ＭＳ Ｐゴシック"/>
              <a:ea typeface="ＭＳ Ｐゴシック"/>
            </a:rPr>
            <a:t>・ 濃いオレンジ色のセルに「</a:t>
          </a:r>
          <a:r>
            <a:rPr b="1" lang="en-US" sz="1000" spc="-1" strike="noStrike">
              <a:solidFill>
                <a:srgbClr val="000000"/>
              </a:solidFill>
              <a:uFill>
                <a:solidFill>
                  <a:srgbClr val="ffffff"/>
                </a:solidFill>
              </a:uFill>
              <a:latin typeface="ＭＳ Ｐゴシック"/>
              <a:ea typeface="ＭＳ Ｐゴシック"/>
            </a:rPr>
            <a:t>×</a:t>
          </a:r>
          <a:r>
            <a:rPr b="1" lang="en-US" sz="1000" spc="-1" strike="noStrike">
              <a:solidFill>
                <a:srgbClr val="000000"/>
              </a:solidFill>
              <a:uFill>
                <a:solidFill>
                  <a:srgbClr val="ffffff"/>
                </a:solidFill>
              </a:uFill>
              <a:latin typeface="ＭＳ Ｐゴシック"/>
              <a:ea typeface="ＭＳ Ｐゴシック"/>
            </a:rPr>
            <a:t>」が表示された場合、記入内容が要件を満たしていないか、</a:t>
          </a:r>
          <a:endParaRPr b="0" lang="en-US" sz="1000" spc="-1" strike="noStrike">
            <a:solidFill>
              <a:srgbClr val="000000"/>
            </a:solidFill>
            <a:uFill>
              <a:solidFill>
                <a:srgbClr val="ffffff"/>
              </a:solidFill>
            </a:uFill>
            <a:latin typeface="Times New Roman"/>
          </a:endParaRPr>
        </a:p>
        <a:p>
          <a:pPr>
            <a:lnSpc>
              <a:spcPct val="100000"/>
            </a:lnSpc>
          </a:pPr>
          <a:r>
            <a:rPr b="1" lang="en-US" sz="1000" spc="-1" strike="noStrike">
              <a:solidFill>
                <a:srgbClr val="000000"/>
              </a:solidFill>
              <a:uFill>
                <a:solidFill>
                  <a:srgbClr val="ffffff"/>
                </a:solidFill>
              </a:uFill>
              <a:latin typeface="ＭＳ Ｐゴシック"/>
              <a:ea typeface="ＭＳ Ｐゴシック"/>
            </a:rPr>
            <a:t>　　未入力の欄があります。修正してください。</a:t>
          </a: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a:p>
          <a:pPr>
            <a:lnSpc>
              <a:spcPct val="100000"/>
            </a:lnSpc>
          </a:pP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42</xdr:col>
      <xdr:colOff>144360</xdr:colOff>
      <xdr:row>2</xdr:row>
      <xdr:rowOff>5760</xdr:rowOff>
    </xdr:from>
    <xdr:to>
      <xdr:col>46</xdr:col>
      <xdr:colOff>155520</xdr:colOff>
      <xdr:row>2</xdr:row>
      <xdr:rowOff>191880</xdr:rowOff>
    </xdr:to>
    <xdr:sp>
      <xdr:nvSpPr>
        <xdr:cNvPr id="15" name="CustomShape 1"/>
        <xdr:cNvSpPr/>
      </xdr:nvSpPr>
      <xdr:spPr>
        <a:xfrm>
          <a:off x="7148880" y="538920"/>
          <a:ext cx="661320" cy="18612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000" spc="-1" strike="noStrike">
              <a:solidFill>
                <a:srgbClr val="000000"/>
              </a:solidFill>
              <a:uFill>
                <a:solidFill>
                  <a:srgbClr val="ffffff"/>
                </a:solidFill>
              </a:uFill>
              <a:latin typeface="MS PGothic"/>
              <a:ea typeface="MS PGothic"/>
            </a:rPr>
            <a:t>薄橙色</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38</xdr:col>
      <xdr:colOff>427320</xdr:colOff>
      <xdr:row>3</xdr:row>
      <xdr:rowOff>19440</xdr:rowOff>
    </xdr:from>
    <xdr:to>
      <xdr:col>42</xdr:col>
      <xdr:colOff>144360</xdr:colOff>
      <xdr:row>3</xdr:row>
      <xdr:rowOff>205560</xdr:rowOff>
    </xdr:to>
    <xdr:sp>
      <xdr:nvSpPr>
        <xdr:cNvPr id="16" name="CustomShape 1"/>
        <xdr:cNvSpPr/>
      </xdr:nvSpPr>
      <xdr:spPr>
        <a:xfrm>
          <a:off x="6487560" y="771840"/>
          <a:ext cx="661320" cy="18612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000" spc="-1" strike="noStrike">
              <a:solidFill>
                <a:srgbClr val="000000"/>
              </a:solidFill>
              <a:uFill>
                <a:solidFill>
                  <a:srgbClr val="ffffff"/>
                </a:solidFill>
              </a:uFill>
              <a:latin typeface="MS PGothic"/>
              <a:ea typeface="MS PGothic"/>
            </a:rPr>
            <a:t>薄橙色</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39</xdr:col>
      <xdr:colOff>6120</xdr:colOff>
      <xdr:row>6</xdr:row>
      <xdr:rowOff>19800</xdr:rowOff>
    </xdr:from>
    <xdr:to>
      <xdr:col>40</xdr:col>
      <xdr:colOff>23040</xdr:colOff>
      <xdr:row>7</xdr:row>
      <xdr:rowOff>76680</xdr:rowOff>
    </xdr:to>
    <xdr:sp>
      <xdr:nvSpPr>
        <xdr:cNvPr id="17" name="CustomShape 1"/>
        <xdr:cNvSpPr/>
      </xdr:nvSpPr>
      <xdr:spPr>
        <a:xfrm>
          <a:off x="6522840" y="1381680"/>
          <a:ext cx="179640" cy="20916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ＭＳ Ｐゴシック"/>
              <a:ea typeface="ＭＳ Ｐ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40</xdr:col>
      <xdr:colOff>18360</xdr:colOff>
      <xdr:row>6</xdr:row>
      <xdr:rowOff>4680</xdr:rowOff>
    </xdr:from>
    <xdr:to>
      <xdr:col>46</xdr:col>
      <xdr:colOff>127800</xdr:colOff>
      <xdr:row>7</xdr:row>
      <xdr:rowOff>148320</xdr:rowOff>
    </xdr:to>
    <xdr:sp>
      <xdr:nvSpPr>
        <xdr:cNvPr id="18" name="CustomShape 1"/>
        <xdr:cNvSpPr/>
      </xdr:nvSpPr>
      <xdr:spPr>
        <a:xfrm>
          <a:off x="6697800" y="1366560"/>
          <a:ext cx="1084680" cy="295920"/>
        </a:xfrm>
        <a:prstGeom prst="rect">
          <a:avLst/>
        </a:prstGeom>
        <a:noFill/>
        <a:ln>
          <a:noFill/>
        </a:ln>
      </xdr:spPr>
      <xdr:style>
        <a:lnRef idx="0"/>
        <a:fillRef idx="0"/>
        <a:effectRef idx="0"/>
        <a:fontRef idx="minor"/>
      </xdr:style>
      <xdr:txBody>
        <a:bodyPr wrap="none" lIns="90000" rIns="90000" tIns="45000" bIns="45000"/>
        <a:p>
          <a:r>
            <a:rPr b="1" lang="en-US" sz="1000" spc="-1" strike="noStrike">
              <a:solidFill>
                <a:srgbClr val="000000"/>
              </a:solidFill>
              <a:uFill>
                <a:solidFill>
                  <a:srgbClr val="ffffff"/>
                </a:solidFill>
              </a:uFill>
              <a:latin typeface="ＭＳ Ｐゴシック"/>
              <a:ea typeface="ＭＳ Ｐゴシック"/>
            </a:rPr>
            <a:t>要件を満たす</a:t>
          </a:r>
          <a:endParaRPr b="0" lang="en-US" sz="1000" spc="-1" strike="noStrike">
            <a:solidFill>
              <a:srgbClr val="000000"/>
            </a:solidFill>
            <a:uFill>
              <a:solidFill>
                <a:srgbClr val="ffffff"/>
              </a:solidFill>
            </a:uFill>
            <a:latin typeface="Times New Roman"/>
          </a:endParaRPr>
        </a:p>
      </xdr:txBody>
    </xdr:sp>
    <xdr:clientData/>
  </xdr:twoCellAnchor>
  <xdr:twoCellAnchor editAs="absolute">
    <xdr:from>
      <xdr:col>47</xdr:col>
      <xdr:colOff>2520</xdr:colOff>
      <xdr:row>6</xdr:row>
      <xdr:rowOff>19800</xdr:rowOff>
    </xdr:from>
    <xdr:to>
      <xdr:col>48</xdr:col>
      <xdr:colOff>19800</xdr:colOff>
      <xdr:row>7</xdr:row>
      <xdr:rowOff>76680</xdr:rowOff>
    </xdr:to>
    <xdr:sp>
      <xdr:nvSpPr>
        <xdr:cNvPr id="19" name="CustomShape 1"/>
        <xdr:cNvSpPr/>
      </xdr:nvSpPr>
      <xdr:spPr>
        <a:xfrm>
          <a:off x="7819920" y="1381680"/>
          <a:ext cx="179640" cy="20916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ＭＳ Ｐゴシック"/>
              <a:ea typeface="ＭＳ Ｐ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48</xdr:col>
      <xdr:colOff>14760</xdr:colOff>
      <xdr:row>6</xdr:row>
      <xdr:rowOff>4680</xdr:rowOff>
    </xdr:from>
    <xdr:to>
      <xdr:col>65</xdr:col>
      <xdr:colOff>20160</xdr:colOff>
      <xdr:row>7</xdr:row>
      <xdr:rowOff>148320</xdr:rowOff>
    </xdr:to>
    <xdr:sp>
      <xdr:nvSpPr>
        <xdr:cNvPr id="20" name="CustomShape 1"/>
        <xdr:cNvSpPr/>
      </xdr:nvSpPr>
      <xdr:spPr>
        <a:xfrm>
          <a:off x="7994520" y="1366560"/>
          <a:ext cx="2769120" cy="295920"/>
        </a:xfrm>
        <a:prstGeom prst="rect">
          <a:avLst/>
        </a:prstGeom>
        <a:noFill/>
        <a:ln>
          <a:noFill/>
        </a:ln>
      </xdr:spPr>
      <xdr:style>
        <a:lnRef idx="0"/>
        <a:fillRef idx="0"/>
        <a:effectRef idx="0"/>
        <a:fontRef idx="minor"/>
      </xdr:style>
      <xdr:txBody>
        <a:bodyPr wrap="none" lIns="90000" rIns="90000" tIns="45000" bIns="45000"/>
        <a:p>
          <a:r>
            <a:rPr b="1" lang="en-US" sz="1000" spc="-1" strike="noStrike">
              <a:solidFill>
                <a:srgbClr val="000000"/>
              </a:solidFill>
              <a:uFill>
                <a:solidFill>
                  <a:srgbClr val="ffffff"/>
                </a:solidFill>
              </a:uFill>
              <a:latin typeface="ＭＳ Ｐゴシック"/>
              <a:ea typeface="ＭＳ Ｐゴシック"/>
            </a:rPr>
            <a:t>要件を満たさない（または未入力あり）</a:t>
          </a:r>
          <a:endParaRPr b="0" lang="en-US" sz="1000" spc="-1" strike="noStrike">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681840</xdr:colOff>
      <xdr:row>3</xdr:row>
      <xdr:rowOff>6480</xdr:rowOff>
    </xdr:from>
    <xdr:to>
      <xdr:col>25</xdr:col>
      <xdr:colOff>79200</xdr:colOff>
      <xdr:row>5</xdr:row>
      <xdr:rowOff>753840</xdr:rowOff>
    </xdr:to>
    <xdr:sp>
      <xdr:nvSpPr>
        <xdr:cNvPr id="21" name="CustomShape 1"/>
        <xdr:cNvSpPr/>
      </xdr:nvSpPr>
      <xdr:spPr>
        <a:xfrm>
          <a:off x="21207240" y="939600"/>
          <a:ext cx="10542960" cy="2909520"/>
        </a:xfrm>
        <a:prstGeom prst="rect">
          <a:avLst/>
        </a:prstGeom>
        <a:solidFill>
          <a:schemeClr val="lt1"/>
        </a:solidFill>
        <a:ln w="57240">
          <a:solidFill>
            <a:schemeClr val="tx1"/>
          </a:solidFill>
          <a:round/>
        </a:ln>
      </xdr:spPr>
      <xdr:style>
        <a:lnRef idx="0"/>
        <a:fillRef idx="0"/>
        <a:effectRef idx="0"/>
        <a:fontRef idx="minor"/>
      </xdr:style>
      <xdr:txBody>
        <a:bodyPr lIns="90000" rIns="90000" tIns="45000" bIns="45000"/>
        <a:p>
          <a:r>
            <a:rPr b="0" lang="en-US" sz="2000" spc="-1" strike="noStrike">
              <a:solidFill>
                <a:srgbClr val="000000"/>
              </a:solidFill>
              <a:uFill>
                <a:solidFill>
                  <a:srgbClr val="ffffff"/>
                </a:solidFill>
              </a:uFill>
              <a:latin typeface="ＭＳ Ｐゴシック"/>
              <a:ea typeface="ＭＳ Ｐゴシック"/>
            </a:rPr>
            <a:t>【記入上の注意】</a:t>
          </a:r>
          <a:endParaRPr b="0" lang="en-US" sz="2000" spc="-1" strike="noStrike">
            <a:solidFill>
              <a:srgbClr val="000000"/>
            </a:solidFill>
            <a:uFill>
              <a:solidFill>
                <a:srgbClr val="ffffff"/>
              </a:solidFill>
            </a:uFill>
            <a:latin typeface="Times New Roman"/>
          </a:endParaRPr>
        </a:p>
        <a:p>
          <a:r>
            <a:rPr b="0" lang="en-US" sz="2000" spc="-1" strike="noStrike">
              <a:solidFill>
                <a:srgbClr val="000000"/>
              </a:solidFill>
              <a:uFill>
                <a:solidFill>
                  <a:srgbClr val="ffffff"/>
                </a:solidFill>
              </a:uFill>
              <a:latin typeface="ＭＳ Ｐゴシック"/>
              <a:ea typeface="ＭＳ Ｐゴシック"/>
            </a:rPr>
            <a:t>・　本様式は、介護サービス事業所等が、新加算等のキャリアパス要件Ⅰ～Ⅳを満たすために作成すべき「書面」のひな形として、お示しするものです。</a:t>
          </a:r>
          <a:endParaRPr b="0" lang="en-US" sz="2000" spc="-1" strike="noStrike">
            <a:solidFill>
              <a:srgbClr val="000000"/>
            </a:solidFill>
            <a:uFill>
              <a:solidFill>
                <a:srgbClr val="ffffff"/>
              </a:solidFill>
            </a:uFill>
            <a:latin typeface="Times New Roman"/>
          </a:endParaRPr>
        </a:p>
        <a:p>
          <a:r>
            <a:rPr b="0" lang="en-US" sz="2000" spc="-1" strike="noStrike">
              <a:solidFill>
                <a:srgbClr val="000000"/>
              </a:solidFill>
              <a:uFill>
                <a:solidFill>
                  <a:srgbClr val="ffffff"/>
                </a:solidFill>
              </a:uFill>
              <a:latin typeface="ＭＳ Ｐゴシック"/>
              <a:ea typeface="ＭＳ Ｐゴシック"/>
            </a:rPr>
            <a:t>・　各欄に記載の内容は「例」であるため、事業所ごとの実態に応じて修正の上、職員への周知を行うようにしてください。</a:t>
          </a:r>
          <a:endParaRPr b="0" lang="en-US" sz="2000" spc="-1" strike="noStrike">
            <a:solidFill>
              <a:srgbClr val="000000"/>
            </a:solidFill>
            <a:uFill>
              <a:solidFill>
                <a:srgbClr val="ffffff"/>
              </a:solidFill>
            </a:uFill>
            <a:latin typeface="Times New Roman"/>
          </a:endParaRPr>
        </a:p>
        <a:p>
          <a:r>
            <a:rPr b="0" lang="en-US" sz="2000" spc="-1" strike="noStrike">
              <a:solidFill>
                <a:srgbClr val="000000"/>
              </a:solidFill>
              <a:uFill>
                <a:solidFill>
                  <a:srgbClr val="ffffff"/>
                </a:solidFill>
              </a:uFill>
              <a:latin typeface="ＭＳ Ｐゴシック"/>
              <a:ea typeface="ＭＳ Ｐゴシック"/>
            </a:rPr>
            <a:t>・　就業規則の作成義務がある事業所（常時雇用従業者が</a:t>
          </a:r>
          <a:r>
            <a:rPr b="0" lang="en-US" sz="2000" spc="-1" strike="noStrike">
              <a:solidFill>
                <a:srgbClr val="000000"/>
              </a:solidFill>
              <a:uFill>
                <a:solidFill>
                  <a:srgbClr val="ffffff"/>
                </a:solidFill>
              </a:uFill>
              <a:latin typeface="ＭＳ Ｐゴシック"/>
              <a:ea typeface="ＭＳ Ｐゴシック"/>
            </a:rPr>
            <a:t>10</a:t>
          </a:r>
          <a:r>
            <a:rPr b="0" lang="en-US" sz="2000" spc="-1" strike="noStrike">
              <a:solidFill>
                <a:srgbClr val="000000"/>
              </a:solidFill>
              <a:uFill>
                <a:solidFill>
                  <a:srgbClr val="ffffff"/>
                </a:solidFill>
              </a:uFill>
              <a:latin typeface="ＭＳ Ｐゴシック"/>
              <a:ea typeface="ＭＳ Ｐゴシック"/>
            </a:rPr>
            <a:t>名以上）においては、本様式とは別に、就業規則の適切な整備を行ってください。</a:t>
          </a:r>
          <a:endParaRPr b="0" lang="en-US" sz="2000" spc="-1" strike="noStrike">
            <a:solidFill>
              <a:srgbClr val="000000"/>
            </a:solidFill>
            <a:uFill>
              <a:solidFill>
                <a:srgbClr val="ffffff"/>
              </a:solidFill>
            </a:uFill>
            <a:latin typeface="Times New Roman"/>
          </a:endParaRPr>
        </a:p>
        <a:p>
          <a:r>
            <a:rPr b="0" lang="en-US" sz="2000" spc="-1" strike="noStrike">
              <a:solidFill>
                <a:srgbClr val="000000"/>
              </a:solidFill>
              <a:uFill>
                <a:solidFill>
                  <a:srgbClr val="ffffff"/>
                </a:solidFill>
              </a:uFill>
              <a:latin typeface="ＭＳ Ｐゴシック"/>
              <a:ea typeface="ＭＳ Ｐゴシック"/>
            </a:rPr>
            <a:t>・　また、本様式を用いずに、独自に書面を整備いただいても差し支えありません。</a:t>
          </a:r>
          <a:endParaRPr b="0" lang="en-US" sz="20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N178"/>
  <sheetViews>
    <sheetView showFormulas="false" showGridLines="true" showRowColHeaders="true" showZeros="true" rightToLeft="false" tabSelected="true" showOutlineSymbols="true" defaultGridColor="true" view="pageBreakPreview" topLeftCell="A1" colorId="64" zoomScale="110" zoomScaleNormal="46" zoomScalePageLayoutView="110" workbookViewId="0">
      <selection pane="topLeft" activeCell="B1" activeCellId="0" sqref="B1"/>
    </sheetView>
  </sheetViews>
  <sheetFormatPr defaultRowHeight="13.2" outlineLevelRow="0" outlineLevelCol="0"/>
  <cols>
    <col collapsed="false" customWidth="true" hidden="false" outlineLevel="0" max="1" min="1" style="1" width="1.22"/>
    <col collapsed="false" customWidth="true" hidden="false" outlineLevel="0" max="17" min="2" style="1" width="2.33"/>
    <col collapsed="false" customWidth="true" hidden="false" outlineLevel="0" max="18" min="18" style="1" width="2.77"/>
    <col collapsed="false" customWidth="true" hidden="false" outlineLevel="0" max="23" min="19" style="1" width="2.33"/>
    <col collapsed="false" customWidth="true" hidden="false" outlineLevel="0" max="24" min="24" style="1" width="2.44"/>
    <col collapsed="false" customWidth="true" hidden="false" outlineLevel="0" max="29" min="25" style="1" width="2.33"/>
    <col collapsed="false" customWidth="true" hidden="false" outlineLevel="0" max="30" min="30" style="1" width="2.87"/>
    <col collapsed="false" customWidth="true" hidden="false" outlineLevel="0" max="37" min="31" style="1" width="2.33"/>
    <col collapsed="false" customWidth="true" hidden="false" outlineLevel="0" max="38" min="38" style="1" width="2.87"/>
    <col collapsed="false" customWidth="true" hidden="false" outlineLevel="0" max="39" min="39" style="2" width="5.43"/>
    <col collapsed="false" customWidth="true" hidden="false" outlineLevel="0" max="40" min="40" style="1" width="3.44"/>
    <col collapsed="false" customWidth="true" hidden="false" outlineLevel="0" max="41" min="41" style="1" width="2.77"/>
    <col collapsed="false" customWidth="true" hidden="false" outlineLevel="0" max="55" min="42" style="3" width="3.21"/>
    <col collapsed="false" customWidth="true" hidden="false" outlineLevel="0" max="56" min="56" style="3" width="3.76"/>
    <col collapsed="false" customWidth="true" hidden="false" outlineLevel="0" max="57" min="57" style="3" width="2.22"/>
    <col collapsed="false" customWidth="true" hidden="false" outlineLevel="0" max="65" min="58" style="3" width="3.21"/>
    <col collapsed="false" customWidth="true" hidden="false" outlineLevel="0" max="84" min="66" style="1" width="2.33"/>
    <col collapsed="false" customWidth="true" hidden="false" outlineLevel="0" max="96" min="85" style="1" width="3.44"/>
    <col collapsed="false" customWidth="true" hidden="false" outlineLevel="0" max="1025" min="97" style="1" width="9.97"/>
  </cols>
  <sheetData>
    <row r="1" customFormat="false" ht="18" hidden="false" customHeight="true" outlineLevel="0" collapsed="false">
      <c r="B1" s="4" t="s">
        <v>0</v>
      </c>
      <c r="Q1" s="4"/>
      <c r="R1" s="4"/>
      <c r="S1" s="4"/>
      <c r="T1" s="4"/>
      <c r="AA1" s="5" t="s">
        <v>1</v>
      </c>
      <c r="AB1" s="5"/>
      <c r="AC1" s="5"/>
      <c r="AD1" s="6" t="str">
        <f aca="false">IF(G5="","",G5)</f>
        <v/>
      </c>
      <c r="AE1" s="6"/>
      <c r="AF1" s="6"/>
      <c r="AG1" s="6"/>
      <c r="AH1" s="6"/>
      <c r="AI1" s="6"/>
      <c r="AJ1" s="6"/>
      <c r="AK1" s="6"/>
    </row>
    <row r="2" customFormat="false" ht="23.25" hidden="false" customHeight="true" outlineLevel="0" collapsed="false">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4" customFormat="true" ht="2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M3" s="9"/>
      <c r="AP3" s="10"/>
      <c r="AQ3" s="10"/>
      <c r="AR3" s="10"/>
      <c r="AS3" s="10"/>
      <c r="AT3" s="10"/>
      <c r="AU3" s="10"/>
      <c r="AV3" s="10"/>
      <c r="AW3" s="10"/>
      <c r="AX3" s="10"/>
      <c r="AY3" s="10"/>
      <c r="AZ3" s="10"/>
      <c r="BA3" s="10"/>
      <c r="BB3" s="10"/>
      <c r="BC3" s="10"/>
      <c r="BD3" s="10"/>
      <c r="BE3" s="10"/>
      <c r="BF3" s="10"/>
      <c r="BG3" s="10"/>
      <c r="BH3" s="10"/>
      <c r="BI3" s="10"/>
      <c r="BJ3" s="10"/>
      <c r="BK3" s="10"/>
      <c r="BL3" s="10"/>
      <c r="BM3" s="10"/>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4" t="s">
        <v>7</v>
      </c>
      <c r="U4" s="14"/>
      <c r="V4" s="14"/>
      <c r="W4" s="13" t="s">
        <v>8</v>
      </c>
      <c r="X4" s="13"/>
      <c r="Y4" s="13"/>
      <c r="Z4" s="13"/>
      <c r="AA4" s="13"/>
      <c r="AB4" s="13"/>
      <c r="AC4" s="13" t="s">
        <v>9</v>
      </c>
      <c r="AD4" s="13"/>
      <c r="AE4" s="13"/>
      <c r="AF4" s="13"/>
      <c r="AG4" s="13"/>
      <c r="AH4" s="13"/>
      <c r="AI4" s="13"/>
      <c r="AJ4" s="13"/>
      <c r="AK4" s="13"/>
      <c r="AM4" s="15"/>
      <c r="AP4" s="16"/>
      <c r="AQ4" s="16"/>
      <c r="AR4" s="16"/>
      <c r="AS4" s="16"/>
      <c r="AT4" s="16"/>
      <c r="AU4" s="16"/>
      <c r="AV4" s="16"/>
      <c r="AW4" s="16"/>
      <c r="AX4" s="16"/>
      <c r="AY4" s="16"/>
      <c r="AZ4" s="16"/>
      <c r="BA4" s="16"/>
      <c r="BB4" s="16"/>
      <c r="BC4" s="16"/>
      <c r="BD4" s="16"/>
      <c r="BE4" s="16"/>
      <c r="BF4" s="16"/>
      <c r="BG4" s="16"/>
      <c r="BH4" s="16"/>
      <c r="BI4" s="16"/>
      <c r="BJ4" s="16"/>
      <c r="BK4" s="16"/>
      <c r="BL4" s="16"/>
      <c r="BM4" s="16"/>
    </row>
    <row r="5" customFormat="false" ht="24.9" hidden="false" customHeight="true" outlineLevel="0" collapsed="false">
      <c r="B5" s="17"/>
      <c r="C5" s="17"/>
      <c r="D5" s="17"/>
      <c r="E5" s="17"/>
      <c r="F5" s="17"/>
      <c r="G5" s="18"/>
      <c r="H5" s="18"/>
      <c r="I5" s="18"/>
      <c r="J5" s="18"/>
      <c r="K5" s="18"/>
      <c r="L5" s="18"/>
      <c r="M5" s="18"/>
      <c r="N5" s="19"/>
      <c r="O5" s="19"/>
      <c r="P5" s="19"/>
      <c r="Q5" s="19"/>
      <c r="R5" s="19"/>
      <c r="S5" s="19"/>
      <c r="T5" s="20" t="e">
        <f aca="false">IF(AC5="","",IFERROR(INDEX()))</f>
        <v>#N/A</v>
      </c>
      <c r="U5" s="20"/>
      <c r="V5" s="20"/>
      <c r="W5" s="21"/>
      <c r="X5" s="21"/>
      <c r="Y5" s="21"/>
      <c r="Z5" s="21"/>
      <c r="AA5" s="21"/>
      <c r="AB5" s="21"/>
      <c r="AC5" s="22"/>
      <c r="AD5" s="22"/>
      <c r="AE5" s="22"/>
      <c r="AF5" s="22"/>
      <c r="AG5" s="22"/>
      <c r="AH5" s="22"/>
      <c r="AI5" s="22"/>
      <c r="AJ5" s="22"/>
      <c r="AK5" s="22"/>
    </row>
    <row r="6" customFormat="false" ht="4.95"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s="11" customFormat="true" ht="23.25" hidden="false" customHeight="true" outlineLevel="0" collapsed="false">
      <c r="B7" s="13" t="s">
        <v>10</v>
      </c>
      <c r="C7" s="13"/>
      <c r="D7" s="13"/>
      <c r="E7" s="13"/>
      <c r="F7" s="13"/>
      <c r="G7" s="24"/>
      <c r="H7" s="24"/>
      <c r="I7" s="25" t="s">
        <v>11</v>
      </c>
      <c r="J7" s="25"/>
      <c r="K7" s="25"/>
      <c r="L7" s="25"/>
      <c r="M7" s="25"/>
      <c r="N7" s="25"/>
      <c r="O7" s="25"/>
      <c r="P7" s="25"/>
      <c r="Q7" s="25"/>
      <c r="R7" s="25"/>
      <c r="S7" s="25"/>
      <c r="T7" s="25"/>
      <c r="U7" s="25"/>
      <c r="V7" s="25"/>
      <c r="W7" s="25"/>
      <c r="X7" s="25"/>
      <c r="Y7" s="26" t="str">
        <f aca="false">IF(OR(H97=4,H97=5),"R6.6以降の新加算の
区分（どちらか選択）","R"&amp;F97&amp;"."&amp;H97&amp;"以降の新加算の
区分（どちらか選択）")</f>
        <v>R6.6以降の新加算の
区分（どちらか選択）</v>
      </c>
      <c r="Z7" s="26"/>
      <c r="AA7" s="26"/>
      <c r="AB7" s="26"/>
      <c r="AC7" s="26"/>
      <c r="AD7" s="26"/>
      <c r="AE7" s="26"/>
      <c r="AF7" s="26"/>
      <c r="AG7" s="1"/>
      <c r="AK7" s="27"/>
      <c r="AM7" s="15"/>
      <c r="AP7" s="16"/>
      <c r="AQ7" s="16"/>
      <c r="AR7" s="16"/>
      <c r="AS7" s="16"/>
      <c r="AT7" s="16"/>
      <c r="AU7" s="16"/>
      <c r="AV7" s="16"/>
      <c r="AW7" s="16"/>
      <c r="AX7" s="16"/>
      <c r="AY7" s="16"/>
      <c r="AZ7" s="16"/>
      <c r="BA7" s="16"/>
      <c r="BB7" s="16"/>
      <c r="BC7" s="16"/>
      <c r="BD7" s="16"/>
      <c r="BE7" s="16"/>
      <c r="BF7" s="16"/>
      <c r="BG7" s="16"/>
      <c r="BH7" s="16"/>
      <c r="BI7" s="16"/>
      <c r="BJ7" s="16"/>
      <c r="BK7" s="16"/>
      <c r="BL7" s="16"/>
      <c r="BM7" s="16"/>
    </row>
    <row r="8" customFormat="false" ht="15" hidden="false" customHeight="true" outlineLevel="0" collapsed="false">
      <c r="B8" s="22"/>
      <c r="C8" s="22"/>
      <c r="D8" s="22"/>
      <c r="E8" s="22"/>
      <c r="F8" s="22"/>
      <c r="G8" s="28" t="s">
        <v>12</v>
      </c>
      <c r="H8" s="28"/>
      <c r="I8" s="29" t="str">
        <f aca="false">IFERROR(IF(OR(H97=4,H97=5),IF(AM8=1,"処遇加算Ⅰ",IF(AM8=2,"処遇加算Ⅱ","")),""),"")</f>
        <v/>
      </c>
      <c r="J8" s="29"/>
      <c r="K8" s="29"/>
      <c r="L8" s="29"/>
      <c r="M8" s="29" t="str">
        <f aca="false">IFERROR(IF(OR(H97=4,H97=5),IF(AM8=1,"特定加算なし",IF(AM8=2,"特定加算なし","")),""),"")</f>
        <v/>
      </c>
      <c r="N8" s="29"/>
      <c r="O8" s="29"/>
      <c r="P8" s="29"/>
      <c r="Q8" s="29" t="str">
        <f aca="false">IFERROR(IF(OR(H97=4,H97=5),IF(AM8=1,"ベア加算",IF(AM8=2,"ベア加算","")),""),"")</f>
        <v/>
      </c>
      <c r="R8" s="29"/>
      <c r="S8" s="29"/>
      <c r="T8" s="29"/>
      <c r="U8" s="30" t="s">
        <v>13</v>
      </c>
      <c r="V8" s="30"/>
      <c r="W8" s="30"/>
      <c r="X8" s="30"/>
      <c r="Y8" s="31"/>
      <c r="Z8" s="32" t="s">
        <v>14</v>
      </c>
      <c r="AA8" s="32"/>
      <c r="AB8" s="32"/>
      <c r="AC8" s="33"/>
      <c r="AD8" s="34" t="s">
        <v>15</v>
      </c>
      <c r="AE8" s="34"/>
      <c r="AF8" s="34"/>
      <c r="AM8" s="35" t="n">
        <v>0</v>
      </c>
      <c r="AN8" s="36" t="s">
        <v>16</v>
      </c>
      <c r="AO8" s="36"/>
      <c r="AP8" s="36"/>
      <c r="AQ8" s="36"/>
      <c r="AR8" s="36"/>
      <c r="AS8" s="36"/>
      <c r="AT8" s="36"/>
      <c r="AU8" s="36"/>
      <c r="AV8" s="36"/>
      <c r="AW8" s="36"/>
      <c r="AX8" s="36"/>
      <c r="AY8" s="36"/>
      <c r="AZ8" s="36"/>
      <c r="BA8" s="36"/>
      <c r="BB8" s="36"/>
      <c r="BC8" s="36"/>
      <c r="BD8" s="36"/>
      <c r="BE8" s="36"/>
      <c r="BF8" s="36"/>
      <c r="BG8" s="36"/>
      <c r="BH8" s="36"/>
      <c r="BI8" s="36"/>
      <c r="BJ8" s="36"/>
      <c r="BK8" s="36"/>
    </row>
    <row r="9" customFormat="false" ht="14.25" hidden="false" customHeight="true" outlineLevel="0" collapsed="false">
      <c r="B9" s="22"/>
      <c r="C9" s="22"/>
      <c r="D9" s="22"/>
      <c r="E9" s="22"/>
      <c r="F9" s="22"/>
      <c r="G9" s="37" t="s">
        <v>17</v>
      </c>
      <c r="H9" s="37"/>
      <c r="I9" s="38" t="e">
        <f aca="false">IFERROR(VLOOKUP(AC5,))</f>
        <v>#N/A</v>
      </c>
      <c r="J9" s="38"/>
      <c r="K9" s="38"/>
      <c r="L9" s="38"/>
      <c r="M9" s="38" t="e">
        <f aca="false">IFERROR(VLOOKUP(AC5,))</f>
        <v>#N/A</v>
      </c>
      <c r="N9" s="38"/>
      <c r="O9" s="38"/>
      <c r="P9" s="38"/>
      <c r="Q9" s="38" t="e">
        <f aca="false">IFERROR(VLOOKUP(AC5,))</f>
        <v>#N/A</v>
      </c>
      <c r="R9" s="38"/>
      <c r="S9" s="38"/>
      <c r="T9" s="38"/>
      <c r="U9" s="39" t="n">
        <f aca="false">SUM(I9,M9,Q9)</f>
        <v>0</v>
      </c>
      <c r="V9" s="39"/>
      <c r="W9" s="39"/>
      <c r="X9" s="39"/>
      <c r="Y9" s="40" t="e">
        <f aca="false">IFERROR(IF(AM8=1,VLOOKUP(AC5,)))</f>
        <v>#N/A</v>
      </c>
      <c r="Z9" s="40"/>
      <c r="AA9" s="40"/>
      <c r="AB9" s="40"/>
      <c r="AC9" s="41" t="e">
        <f aca="false">IFERROR(IF(AM8=2,VLOOKUP(AC5,)))</f>
        <v>#N/A</v>
      </c>
      <c r="AD9" s="41"/>
      <c r="AE9" s="41"/>
      <c r="AF9" s="41"/>
      <c r="AM9" s="35"/>
      <c r="AN9" s="36"/>
      <c r="AO9" s="36"/>
      <c r="AP9" s="36"/>
      <c r="AQ9" s="36"/>
      <c r="AR9" s="36"/>
      <c r="AS9" s="36"/>
      <c r="AT9" s="36"/>
      <c r="AU9" s="36"/>
      <c r="AV9" s="36"/>
      <c r="AW9" s="36"/>
      <c r="AX9" s="36"/>
      <c r="AY9" s="36"/>
      <c r="AZ9" s="36"/>
      <c r="BA9" s="36"/>
      <c r="BB9" s="36"/>
      <c r="BC9" s="36"/>
      <c r="BD9" s="36"/>
      <c r="BE9" s="36"/>
      <c r="BF9" s="36"/>
      <c r="BG9" s="36"/>
      <c r="BH9" s="36"/>
      <c r="BI9" s="36"/>
      <c r="BJ9" s="36"/>
      <c r="BK9" s="36"/>
    </row>
    <row r="10" customFormat="false" ht="4.95" hidden="false" customHeight="true" outlineLevel="0" collapsed="false">
      <c r="B10" s="42" t="s">
        <v>18</v>
      </c>
      <c r="C10" s="42"/>
      <c r="D10" s="42"/>
      <c r="E10" s="42"/>
      <c r="F10" s="42"/>
      <c r="G10" s="42"/>
      <c r="H10" s="42"/>
      <c r="I10" s="42"/>
      <c r="J10" s="42"/>
      <c r="K10" s="42"/>
      <c r="L10" s="42"/>
      <c r="M10" s="42"/>
      <c r="N10" s="23"/>
      <c r="O10" s="23"/>
      <c r="P10" s="23"/>
      <c r="Q10" s="23"/>
      <c r="R10" s="23"/>
      <c r="S10" s="23"/>
      <c r="T10" s="23"/>
      <c r="U10" s="23"/>
      <c r="V10" s="23"/>
      <c r="W10" s="23"/>
      <c r="X10" s="23"/>
      <c r="Y10" s="23"/>
      <c r="Z10" s="23"/>
      <c r="AA10" s="23"/>
      <c r="AB10" s="23"/>
      <c r="AC10" s="23"/>
      <c r="AM10" s="9"/>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row>
    <row r="11" customFormat="false" ht="9" hidden="false" customHeight="true" outlineLevel="0" collapsed="false">
      <c r="B11" s="42"/>
      <c r="C11" s="42"/>
      <c r="D11" s="42"/>
      <c r="E11" s="42"/>
      <c r="F11" s="42"/>
      <c r="G11" s="42"/>
      <c r="H11" s="42"/>
      <c r="I11" s="42"/>
      <c r="J11" s="42"/>
      <c r="K11" s="42"/>
      <c r="L11" s="42"/>
      <c r="M11" s="42"/>
      <c r="N11" s="23"/>
      <c r="O11" s="23"/>
      <c r="P11" s="23"/>
      <c r="Q11" s="23"/>
      <c r="R11" s="23"/>
      <c r="S11" s="23"/>
      <c r="T11" s="23"/>
      <c r="U11" s="23"/>
      <c r="V11" s="23"/>
      <c r="W11" s="23"/>
      <c r="X11" s="23"/>
      <c r="Y11" s="23"/>
      <c r="Z11" s="23"/>
      <c r="AA11" s="23"/>
      <c r="AB11" s="23"/>
      <c r="AC11" s="23"/>
      <c r="AM11" s="9"/>
    </row>
    <row r="12" s="4" customFormat="true" ht="6.9" hidden="false" customHeight="true" outlineLevel="0" collapsed="false">
      <c r="B12" s="43" t="s">
        <v>19</v>
      </c>
      <c r="C12" s="43"/>
      <c r="D12" s="43"/>
      <c r="E12" s="43"/>
      <c r="F12" s="43"/>
      <c r="G12" s="43"/>
      <c r="H12" s="43"/>
      <c r="I12" s="43"/>
      <c r="J12" s="43"/>
      <c r="K12" s="43"/>
      <c r="L12" s="43"/>
      <c r="M12" s="43"/>
      <c r="N12" s="44" t="str">
        <f aca="false">IFERROR(IF(AM8&lt;&gt;0,T104+Y104,"先に新加算の区分を選択"),"")</f>
        <v>先に新加算の区分を選択</v>
      </c>
      <c r="O12" s="44"/>
      <c r="P12" s="44"/>
      <c r="Q12" s="44"/>
      <c r="R12" s="44"/>
      <c r="S12" s="45" t="s">
        <v>20</v>
      </c>
      <c r="T12" s="46" t="s">
        <v>21</v>
      </c>
      <c r="U12" s="47" t="s">
        <v>22</v>
      </c>
      <c r="V12" s="8"/>
      <c r="W12" s="8"/>
      <c r="X12" s="8"/>
      <c r="Y12" s="8"/>
      <c r="Z12" s="8"/>
      <c r="AA12" s="8"/>
      <c r="AB12" s="8"/>
      <c r="AC12" s="8"/>
      <c r="AD12" s="8"/>
      <c r="AE12" s="8"/>
      <c r="AM12" s="9"/>
      <c r="BL12" s="10"/>
      <c r="BM12" s="10"/>
    </row>
    <row r="13" customFormat="false" ht="6.9" hidden="false" customHeight="true" outlineLevel="0" collapsed="false">
      <c r="A13" s="4"/>
      <c r="B13" s="43"/>
      <c r="C13" s="43"/>
      <c r="D13" s="43"/>
      <c r="E13" s="43"/>
      <c r="F13" s="43"/>
      <c r="G13" s="43"/>
      <c r="H13" s="43"/>
      <c r="I13" s="43"/>
      <c r="J13" s="43"/>
      <c r="K13" s="43"/>
      <c r="L13" s="43"/>
      <c r="M13" s="43"/>
      <c r="N13" s="44"/>
      <c r="O13" s="44"/>
      <c r="P13" s="44"/>
      <c r="Q13" s="44"/>
      <c r="R13" s="44"/>
      <c r="S13" s="45"/>
      <c r="T13" s="46"/>
      <c r="U13" s="47"/>
      <c r="V13" s="8"/>
      <c r="W13" s="8"/>
      <c r="X13" s="8"/>
      <c r="Y13" s="8"/>
      <c r="Z13" s="8"/>
      <c r="AA13" s="8"/>
      <c r="AB13" s="8"/>
      <c r="AC13" s="8"/>
      <c r="AD13" s="8"/>
      <c r="AE13" s="8"/>
      <c r="AM13" s="9"/>
      <c r="BL13" s="10"/>
      <c r="BM13" s="10"/>
    </row>
    <row r="14" customFormat="false" ht="6.9" hidden="false" customHeight="true" outlineLevel="0" collapsed="false">
      <c r="A14" s="4"/>
      <c r="B14" s="43"/>
      <c r="C14" s="43"/>
      <c r="D14" s="43"/>
      <c r="E14" s="43"/>
      <c r="F14" s="43"/>
      <c r="G14" s="43"/>
      <c r="H14" s="43"/>
      <c r="I14" s="43"/>
      <c r="J14" s="43"/>
      <c r="K14" s="43"/>
      <c r="L14" s="43"/>
      <c r="M14" s="43"/>
      <c r="N14" s="44"/>
      <c r="O14" s="44"/>
      <c r="P14" s="44"/>
      <c r="Q14" s="44"/>
      <c r="R14" s="44"/>
      <c r="S14" s="45"/>
      <c r="T14" s="46"/>
      <c r="U14" s="47"/>
      <c r="V14" s="8"/>
      <c r="W14" s="48" t="s">
        <v>23</v>
      </c>
      <c r="X14" s="48"/>
      <c r="Y14" s="48"/>
      <c r="Z14" s="48"/>
      <c r="AA14" s="48"/>
      <c r="AB14" s="48"/>
      <c r="AC14" s="48"/>
      <c r="AD14" s="9"/>
      <c r="AE14" s="8"/>
      <c r="AF14" s="8"/>
      <c r="AG14" s="8"/>
      <c r="AH14" s="8"/>
      <c r="AI14" s="8"/>
      <c r="AJ14" s="8"/>
      <c r="AK14" s="49" t="str">
        <f aca="false">IFERROR(IF(N15="","",IF(N15&gt;=N12,"○","×")),"")</f>
        <v/>
      </c>
      <c r="AM14" s="9"/>
      <c r="AN14" s="36" t="s">
        <v>24</v>
      </c>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10"/>
      <c r="BM14" s="10"/>
    </row>
    <row r="15" customFormat="false" ht="6.9" hidden="false" customHeight="true" outlineLevel="0" collapsed="false">
      <c r="A15" s="4"/>
      <c r="B15" s="43" t="s">
        <v>25</v>
      </c>
      <c r="C15" s="43"/>
      <c r="D15" s="43"/>
      <c r="E15" s="43"/>
      <c r="F15" s="43"/>
      <c r="G15" s="43"/>
      <c r="H15" s="43"/>
      <c r="I15" s="43"/>
      <c r="J15" s="43"/>
      <c r="K15" s="43"/>
      <c r="L15" s="43"/>
      <c r="M15" s="43"/>
      <c r="N15" s="50"/>
      <c r="O15" s="50"/>
      <c r="P15" s="50"/>
      <c r="Q15" s="50"/>
      <c r="R15" s="50"/>
      <c r="S15" s="45" t="s">
        <v>20</v>
      </c>
      <c r="T15" s="46" t="s">
        <v>21</v>
      </c>
      <c r="U15" s="47" t="s">
        <v>26</v>
      </c>
      <c r="V15" s="8"/>
      <c r="W15" s="48"/>
      <c r="X15" s="48"/>
      <c r="Y15" s="48"/>
      <c r="Z15" s="48"/>
      <c r="AA15" s="48"/>
      <c r="AB15" s="48"/>
      <c r="AC15" s="48"/>
      <c r="AD15" s="9"/>
      <c r="AE15" s="8"/>
      <c r="AF15" s="8"/>
      <c r="AG15" s="8"/>
      <c r="AH15" s="8"/>
      <c r="AI15" s="8"/>
      <c r="AJ15" s="8"/>
      <c r="AK15" s="49"/>
      <c r="AM15" s="9"/>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10"/>
      <c r="BM15" s="10"/>
    </row>
    <row r="16" customFormat="false" ht="6.9" hidden="false" customHeight="true" outlineLevel="0" collapsed="false">
      <c r="A16" s="4"/>
      <c r="B16" s="43"/>
      <c r="C16" s="43"/>
      <c r="D16" s="43"/>
      <c r="E16" s="43"/>
      <c r="F16" s="43"/>
      <c r="G16" s="43"/>
      <c r="H16" s="43"/>
      <c r="I16" s="43"/>
      <c r="J16" s="43"/>
      <c r="K16" s="43"/>
      <c r="L16" s="43"/>
      <c r="M16" s="43"/>
      <c r="N16" s="50"/>
      <c r="O16" s="50"/>
      <c r="P16" s="50"/>
      <c r="Q16" s="50"/>
      <c r="R16" s="50"/>
      <c r="S16" s="45"/>
      <c r="T16" s="46"/>
      <c r="U16" s="47"/>
      <c r="V16" s="8"/>
      <c r="W16" s="51"/>
      <c r="X16" s="51"/>
      <c r="Y16" s="51"/>
      <c r="Z16" s="51"/>
      <c r="AA16" s="51"/>
      <c r="AB16" s="51"/>
      <c r="AC16" s="51"/>
      <c r="AD16" s="51"/>
      <c r="AE16" s="8"/>
      <c r="AF16" s="8"/>
      <c r="AG16" s="8"/>
      <c r="AH16" s="8"/>
      <c r="AI16" s="8"/>
      <c r="AJ16" s="8"/>
      <c r="AK16" s="8"/>
      <c r="AL16" s="8"/>
      <c r="AM16" s="9"/>
      <c r="BL16" s="10"/>
      <c r="BM16" s="10"/>
    </row>
    <row r="17" customFormat="false" ht="6.9" hidden="false" customHeight="true" outlineLevel="0" collapsed="false">
      <c r="A17" s="4"/>
      <c r="B17" s="43"/>
      <c r="C17" s="43"/>
      <c r="D17" s="43"/>
      <c r="E17" s="43"/>
      <c r="F17" s="43"/>
      <c r="G17" s="43"/>
      <c r="H17" s="43"/>
      <c r="I17" s="43"/>
      <c r="J17" s="43"/>
      <c r="K17" s="43"/>
      <c r="L17" s="43"/>
      <c r="M17" s="43"/>
      <c r="N17" s="50"/>
      <c r="O17" s="50"/>
      <c r="P17" s="50"/>
      <c r="Q17" s="50"/>
      <c r="R17" s="50"/>
      <c r="S17" s="45"/>
      <c r="T17" s="46"/>
      <c r="U17" s="47"/>
      <c r="V17" s="8"/>
      <c r="W17" s="51"/>
      <c r="X17" s="51"/>
      <c r="Y17" s="51"/>
      <c r="Z17" s="51"/>
      <c r="AA17" s="51"/>
      <c r="AB17" s="51"/>
      <c r="AC17" s="51"/>
      <c r="AD17" s="51"/>
      <c r="AE17" s="8"/>
      <c r="AF17" s="8"/>
      <c r="AG17" s="8"/>
      <c r="AH17" s="8"/>
      <c r="AI17" s="8"/>
      <c r="AJ17" s="8"/>
      <c r="AK17" s="8"/>
      <c r="AL17" s="8"/>
      <c r="AM17" s="9"/>
      <c r="BL17" s="10"/>
      <c r="BM17" s="10"/>
    </row>
    <row r="18" customFormat="false" ht="6.9" hidden="false" customHeight="true" outlineLevel="0" collapsed="false">
      <c r="A18" s="4"/>
      <c r="B18" s="52" t="s">
        <v>27</v>
      </c>
      <c r="C18" s="52"/>
      <c r="D18" s="52"/>
      <c r="E18" s="52"/>
      <c r="F18" s="52"/>
      <c r="G18" s="52"/>
      <c r="H18" s="52"/>
      <c r="I18" s="52"/>
      <c r="J18" s="52"/>
      <c r="K18" s="52"/>
      <c r="L18" s="52"/>
      <c r="M18" s="52"/>
      <c r="N18" s="53" t="e">
        <f aca="false">IFERROR(ROUNDDOWN(ROUNDDOWN(ROUND(W5*VLOOKUP(AC5,),0),0),0))</f>
        <v>#N/A</v>
      </c>
      <c r="O18" s="53"/>
      <c r="P18" s="53"/>
      <c r="Q18" s="53"/>
      <c r="R18" s="53"/>
      <c r="S18" s="45" t="s">
        <v>20</v>
      </c>
      <c r="T18" s="46" t="s">
        <v>21</v>
      </c>
      <c r="U18" s="47" t="s">
        <v>28</v>
      </c>
      <c r="V18" s="8"/>
      <c r="W18" s="51"/>
      <c r="X18" s="51"/>
      <c r="Y18" s="51"/>
      <c r="Z18" s="51"/>
      <c r="AA18" s="51"/>
      <c r="AB18" s="51"/>
      <c r="AC18" s="51"/>
      <c r="AD18" s="54" t="s">
        <v>29</v>
      </c>
      <c r="AE18" s="54"/>
      <c r="AF18" s="54"/>
      <c r="AG18" s="54"/>
      <c r="AH18" s="54"/>
      <c r="AI18" s="54"/>
      <c r="AJ18" s="54"/>
      <c r="AK18" s="54"/>
      <c r="AL18" s="8"/>
      <c r="AM18" s="9"/>
      <c r="BL18" s="10"/>
      <c r="BM18" s="10"/>
    </row>
    <row r="19" customFormat="false" ht="6.9" hidden="false" customHeight="true" outlineLevel="0" collapsed="false">
      <c r="A19" s="4"/>
      <c r="B19" s="52"/>
      <c r="C19" s="52"/>
      <c r="D19" s="52"/>
      <c r="E19" s="52"/>
      <c r="F19" s="52"/>
      <c r="G19" s="52"/>
      <c r="H19" s="52"/>
      <c r="I19" s="52"/>
      <c r="J19" s="52"/>
      <c r="K19" s="52"/>
      <c r="L19" s="52"/>
      <c r="M19" s="52"/>
      <c r="N19" s="53"/>
      <c r="O19" s="53"/>
      <c r="P19" s="53"/>
      <c r="Q19" s="53"/>
      <c r="R19" s="53"/>
      <c r="S19" s="45"/>
      <c r="T19" s="46"/>
      <c r="U19" s="47"/>
      <c r="V19" s="8"/>
      <c r="W19" s="51"/>
      <c r="X19" s="51"/>
      <c r="Y19" s="51"/>
      <c r="Z19" s="51"/>
      <c r="AA19" s="51"/>
      <c r="AB19" s="51"/>
      <c r="AC19" s="51"/>
      <c r="AD19" s="54"/>
      <c r="AE19" s="54"/>
      <c r="AF19" s="54"/>
      <c r="AG19" s="54"/>
      <c r="AH19" s="54"/>
      <c r="AI19" s="54"/>
      <c r="AJ19" s="54"/>
      <c r="AK19" s="54"/>
      <c r="AL19" s="8"/>
      <c r="AM19" s="9"/>
      <c r="BL19" s="10"/>
      <c r="BM19" s="10"/>
    </row>
    <row r="20" customFormat="false" ht="6.9" hidden="false" customHeight="true" outlineLevel="0" collapsed="false">
      <c r="A20" s="4"/>
      <c r="B20" s="52"/>
      <c r="C20" s="52"/>
      <c r="D20" s="52"/>
      <c r="E20" s="52"/>
      <c r="F20" s="52"/>
      <c r="G20" s="52"/>
      <c r="H20" s="52"/>
      <c r="I20" s="52"/>
      <c r="J20" s="52"/>
      <c r="K20" s="52"/>
      <c r="L20" s="52"/>
      <c r="M20" s="52"/>
      <c r="N20" s="53"/>
      <c r="O20" s="53"/>
      <c r="P20" s="53"/>
      <c r="Q20" s="53"/>
      <c r="R20" s="53"/>
      <c r="S20" s="45"/>
      <c r="T20" s="46"/>
      <c r="U20" s="47"/>
      <c r="V20" s="8"/>
      <c r="W20" s="48" t="s">
        <v>30</v>
      </c>
      <c r="X20" s="48"/>
      <c r="Y20" s="48"/>
      <c r="Z20" s="48"/>
      <c r="AA20" s="48"/>
      <c r="AB20" s="48"/>
      <c r="AC20" s="48"/>
      <c r="AD20" s="54"/>
      <c r="AE20" s="54"/>
      <c r="AF20" s="54"/>
      <c r="AG20" s="54"/>
      <c r="AH20" s="54"/>
      <c r="AI20" s="54"/>
      <c r="AJ20" s="54"/>
      <c r="AK20" s="54"/>
      <c r="AM20" s="9"/>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row r="21" customFormat="false" ht="6.9" hidden="false" customHeight="true" outlineLevel="0" collapsed="false">
      <c r="A21" s="4"/>
      <c r="B21" s="52" t="s">
        <v>31</v>
      </c>
      <c r="C21" s="52"/>
      <c r="D21" s="52"/>
      <c r="E21" s="52"/>
      <c r="F21" s="52"/>
      <c r="G21" s="52"/>
      <c r="H21" s="52"/>
      <c r="I21" s="52"/>
      <c r="J21" s="52"/>
      <c r="K21" s="52"/>
      <c r="L21" s="52"/>
      <c r="M21" s="52"/>
      <c r="N21" s="50"/>
      <c r="O21" s="50"/>
      <c r="P21" s="50"/>
      <c r="Q21" s="50"/>
      <c r="R21" s="50"/>
      <c r="S21" s="45" t="s">
        <v>20</v>
      </c>
      <c r="T21" s="46" t="s">
        <v>21</v>
      </c>
      <c r="U21" s="47" t="s">
        <v>32</v>
      </c>
      <c r="V21" s="8"/>
      <c r="W21" s="48"/>
      <c r="X21" s="48"/>
      <c r="Y21" s="48"/>
      <c r="Z21" s="48"/>
      <c r="AA21" s="48"/>
      <c r="AB21" s="48"/>
      <c r="AC21" s="48"/>
      <c r="AD21" s="54"/>
      <c r="AE21" s="54"/>
      <c r="AF21" s="54"/>
      <c r="AG21" s="54"/>
      <c r="AH21" s="54"/>
      <c r="AI21" s="54"/>
      <c r="AJ21" s="54"/>
      <c r="AK21" s="54"/>
      <c r="AM21" s="9"/>
      <c r="AP21" s="10"/>
      <c r="AQ21" s="10"/>
      <c r="AR21" s="10"/>
      <c r="AS21" s="10"/>
      <c r="AT21" s="10"/>
      <c r="AU21" s="10"/>
      <c r="AV21" s="10"/>
      <c r="AW21" s="10"/>
      <c r="AX21" s="10"/>
      <c r="AY21" s="10"/>
      <c r="AZ21" s="10"/>
      <c r="BA21" s="10"/>
      <c r="BB21" s="10"/>
      <c r="BC21" s="10"/>
      <c r="BE21" s="10"/>
      <c r="BF21" s="10"/>
      <c r="BG21" s="10"/>
      <c r="BH21" s="10"/>
      <c r="BI21" s="10"/>
      <c r="BJ21" s="10"/>
      <c r="BK21" s="10"/>
      <c r="BL21" s="10"/>
      <c r="BM21" s="10"/>
    </row>
    <row r="22" customFormat="false" ht="6.9" hidden="false" customHeight="true" outlineLevel="0" collapsed="false">
      <c r="A22" s="4"/>
      <c r="B22" s="52"/>
      <c r="C22" s="52"/>
      <c r="D22" s="52"/>
      <c r="E22" s="52"/>
      <c r="F22" s="52"/>
      <c r="G22" s="52"/>
      <c r="H22" s="52"/>
      <c r="I22" s="52"/>
      <c r="J22" s="52"/>
      <c r="K22" s="52"/>
      <c r="L22" s="52"/>
      <c r="M22" s="52"/>
      <c r="N22" s="50"/>
      <c r="O22" s="50"/>
      <c r="P22" s="50"/>
      <c r="Q22" s="50"/>
      <c r="R22" s="50"/>
      <c r="S22" s="45"/>
      <c r="T22" s="46"/>
      <c r="U22" s="47"/>
      <c r="V22" s="8"/>
      <c r="W22" s="8"/>
      <c r="X22" s="8"/>
      <c r="Y22" s="8"/>
      <c r="Z22" s="8"/>
      <c r="AA22" s="8"/>
      <c r="AB22" s="8"/>
      <c r="AC22" s="8"/>
      <c r="AD22" s="54"/>
      <c r="AE22" s="54"/>
      <c r="AF22" s="54"/>
      <c r="AG22" s="54"/>
      <c r="AH22" s="54"/>
      <c r="AI22" s="54"/>
      <c r="AJ22" s="54"/>
      <c r="AK22" s="54"/>
      <c r="AL22" s="8"/>
      <c r="AM22" s="9"/>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row>
    <row r="23" customFormat="false" ht="6.9" hidden="false" customHeight="true" outlineLevel="0" collapsed="false">
      <c r="A23" s="4"/>
      <c r="B23" s="52"/>
      <c r="C23" s="52"/>
      <c r="D23" s="52"/>
      <c r="E23" s="52"/>
      <c r="F23" s="52"/>
      <c r="G23" s="52"/>
      <c r="H23" s="52"/>
      <c r="I23" s="52"/>
      <c r="J23" s="52"/>
      <c r="K23" s="52"/>
      <c r="L23" s="52"/>
      <c r="M23" s="52"/>
      <c r="N23" s="50"/>
      <c r="O23" s="50"/>
      <c r="P23" s="50"/>
      <c r="Q23" s="50"/>
      <c r="R23" s="50"/>
      <c r="S23" s="45"/>
      <c r="T23" s="46"/>
      <c r="U23" s="47"/>
      <c r="V23" s="8"/>
      <c r="W23" s="8"/>
      <c r="X23" s="8"/>
      <c r="Y23" s="8"/>
      <c r="Z23" s="8"/>
      <c r="AA23" s="8"/>
      <c r="AB23" s="8"/>
      <c r="AC23" s="8"/>
      <c r="AD23" s="54"/>
      <c r="AE23" s="54"/>
      <c r="AF23" s="54"/>
      <c r="AG23" s="54"/>
      <c r="AH23" s="54"/>
      <c r="AI23" s="54"/>
      <c r="AJ23" s="54"/>
      <c r="AK23" s="54"/>
      <c r="AL23" s="8"/>
      <c r="AM23" s="9"/>
      <c r="AN23" s="8"/>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customFormat="false" ht="6" hidden="true" customHeight="true" outlineLevel="0" collapsed="false">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54"/>
      <c r="AE24" s="54"/>
      <c r="AF24" s="54"/>
      <c r="AG24" s="54"/>
      <c r="AH24" s="54"/>
      <c r="AI24" s="54"/>
      <c r="AJ24" s="54"/>
      <c r="AK24" s="54"/>
      <c r="AM24" s="9"/>
    </row>
    <row r="25" customFormat="false" ht="13.5" hidden="false" customHeight="true" outlineLevel="0" collapsed="false">
      <c r="B25" s="4" t="s">
        <v>33</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M25" s="9"/>
    </row>
    <row r="26" customFormat="false" ht="13.5" hidden="false" customHeight="true" outlineLevel="0" collapsed="false">
      <c r="B26" s="55" t="s">
        <v>34</v>
      </c>
      <c r="C26" s="23" t="s">
        <v>35</v>
      </c>
      <c r="D26" s="8"/>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56" t="str">
        <f aca="false">IFERROR(IF(AND(AM8=1,OR(AM29=0,AM33=0,AM40=0,AM44=0)),"×",IF(AND(AM8=2,OR(AM29=0,AM33=0,AM40=0)),"×","○")),"")</f>
        <v>○</v>
      </c>
      <c r="AM26" s="9"/>
      <c r="AN26" s="36" t="s">
        <v>36</v>
      </c>
      <c r="AO26" s="36"/>
      <c r="AP26" s="36"/>
      <c r="AQ26" s="36"/>
      <c r="AR26" s="36"/>
      <c r="AS26" s="36"/>
      <c r="AT26" s="36"/>
      <c r="AU26" s="36"/>
      <c r="AV26" s="36"/>
      <c r="AW26" s="36"/>
      <c r="AX26" s="36"/>
      <c r="AY26" s="36"/>
      <c r="AZ26" s="36"/>
      <c r="BA26" s="36"/>
      <c r="BB26" s="36"/>
      <c r="BC26" s="36"/>
      <c r="BD26" s="36"/>
      <c r="BE26" s="36"/>
      <c r="BF26" s="36"/>
      <c r="BG26" s="36"/>
      <c r="BH26" s="36"/>
      <c r="BI26" s="36"/>
      <c r="BJ26" s="36"/>
      <c r="BK26" s="36"/>
    </row>
    <row r="27" customFormat="false" ht="3" hidden="false" customHeight="true" outlineLevel="0" collapsed="false">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56"/>
      <c r="AM27" s="9"/>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row>
    <row r="28" customFormat="false" ht="13.2" hidden="false" customHeight="false" outlineLevel="0" collapsed="false">
      <c r="C28" s="57" t="s">
        <v>37</v>
      </c>
      <c r="D28" s="8" t="s">
        <v>38</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23"/>
      <c r="AM28" s="9"/>
    </row>
    <row r="29" customFormat="false" ht="13.2" hidden="false" customHeight="false" outlineLevel="0" collapsed="false">
      <c r="C29" s="3"/>
      <c r="D29" s="58"/>
      <c r="E29" s="59" t="s">
        <v>39</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23"/>
      <c r="AM29" s="60" t="n">
        <v>0</v>
      </c>
    </row>
    <row r="30" customFormat="false" ht="13.2" hidden="false" customHeight="false" outlineLevel="0" collapsed="false">
      <c r="C30" s="3"/>
      <c r="D30" s="58"/>
      <c r="E30" s="59" t="s">
        <v>40</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23"/>
      <c r="AM30" s="62"/>
    </row>
    <row r="31" customFormat="false" ht="3.75" hidden="false" customHeight="true" outlineLevel="0" collapsed="false">
      <c r="C31" s="63"/>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23"/>
      <c r="AM31" s="62"/>
    </row>
    <row r="32" customFormat="false" ht="13.2" hidden="false" customHeight="false" outlineLevel="0" collapsed="false">
      <c r="C32" s="57" t="s">
        <v>41</v>
      </c>
      <c r="D32" s="8" t="s">
        <v>42</v>
      </c>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23"/>
      <c r="AM32" s="62"/>
    </row>
    <row r="33" customFormat="false" ht="13.2" hidden="false" customHeight="false" outlineLevel="0" collapsed="false">
      <c r="C33" s="3"/>
      <c r="D33" s="58"/>
      <c r="E33" s="59" t="s">
        <v>39</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23"/>
      <c r="AM33" s="60" t="n">
        <v>0</v>
      </c>
    </row>
    <row r="34" customFormat="false" ht="13.2" hidden="false" customHeight="false" outlineLevel="0" collapsed="false">
      <c r="C34" s="3"/>
      <c r="D34" s="58"/>
      <c r="E34" s="59" t="s">
        <v>40</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c r="AM34" s="62"/>
    </row>
    <row r="35" customFormat="false" ht="6" hidden="false" customHeight="true" outlineLevel="0" collapsed="false">
      <c r="C35" s="63"/>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23"/>
      <c r="AM35" s="62"/>
    </row>
    <row r="36" customFormat="false" ht="13.2" hidden="false" customHeight="false" outlineLevel="0" collapsed="false">
      <c r="C36" s="57" t="s">
        <v>43</v>
      </c>
      <c r="D36" s="8" t="s">
        <v>44</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23"/>
      <c r="AM36" s="62"/>
    </row>
    <row r="37" customFormat="false" ht="13.2" hidden="false" customHeight="false" outlineLevel="0" collapsed="false">
      <c r="C37" s="3"/>
      <c r="D37" s="64" t="s">
        <v>34</v>
      </c>
      <c r="E37" s="59" t="s">
        <v>45</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62"/>
    </row>
    <row r="38" customFormat="false" ht="13.2" hidden="false" customHeight="false" outlineLevel="0" collapsed="false">
      <c r="C38" s="3"/>
      <c r="D38" s="64" t="s">
        <v>34</v>
      </c>
      <c r="E38" s="59" t="s">
        <v>46</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62"/>
    </row>
    <row r="39" customFormat="false" ht="13.2" hidden="false" customHeight="false" outlineLevel="0" collapsed="false">
      <c r="C39" s="3"/>
      <c r="D39" s="58"/>
      <c r="E39" s="59" t="s">
        <v>47</v>
      </c>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23"/>
      <c r="AM39" s="62"/>
    </row>
    <row r="40" customFormat="false" ht="13.2" hidden="false" customHeight="false" outlineLevel="0" collapsed="false">
      <c r="C40" s="3"/>
      <c r="D40" s="58"/>
      <c r="E40" s="59" t="s">
        <v>48</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60" t="n">
        <v>0</v>
      </c>
    </row>
    <row r="41" customFormat="false" ht="6" hidden="false" customHeight="true" outlineLevel="0" collapsed="false">
      <c r="C41" s="65"/>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62"/>
    </row>
    <row r="42" customFormat="false" ht="13.2" hidden="false" customHeight="false" outlineLevel="0" collapsed="false">
      <c r="C42" s="66" t="s">
        <v>49</v>
      </c>
      <c r="D42" s="67" t="s">
        <v>50</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8"/>
      <c r="AL42" s="23"/>
      <c r="AM42" s="62"/>
    </row>
    <row r="43" customFormat="false" ht="13.2" hidden="false" customHeight="false" outlineLevel="0" collapsed="false">
      <c r="D43" s="58"/>
      <c r="E43" s="59" t="s">
        <v>47</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8"/>
      <c r="AL43" s="23"/>
      <c r="AM43" s="62"/>
    </row>
    <row r="44" customFormat="false" ht="13.2" hidden="false" customHeight="false" outlineLevel="0" collapsed="false">
      <c r="D44" s="58"/>
      <c r="E44" s="59" t="s">
        <v>48</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8"/>
      <c r="AL44" s="23"/>
      <c r="AM44" s="60" t="n">
        <v>0</v>
      </c>
    </row>
    <row r="45" customFormat="false" ht="4.5" hidden="false" customHeight="true" outlineLevel="0" collapsed="false">
      <c r="C45" s="5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23"/>
      <c r="AM45" s="9"/>
    </row>
    <row r="46" customFormat="false" ht="22.5" hidden="false" customHeight="true" outlineLevel="0" collapsed="false">
      <c r="B46" s="1" t="s">
        <v>34</v>
      </c>
      <c r="C46" s="68" t="s">
        <v>51</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M46" s="9"/>
    </row>
    <row r="47" customFormat="false" ht="7.5" hidden="false" customHeight="true" outlineLevel="0" collapsed="false">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M47" s="9"/>
    </row>
    <row r="48" customFormat="false" ht="15.75" hidden="false" customHeight="true" outlineLevel="0" collapsed="false">
      <c r="B48" s="4" t="s">
        <v>52</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56" t="str">
        <f aca="false">IFERROR(IF(COUNTIF(AM49:AM52,1)=4,"○","×"),"")</f>
        <v>×</v>
      </c>
      <c r="AM48" s="9"/>
      <c r="AN48" s="36" t="s">
        <v>53</v>
      </c>
      <c r="AO48" s="36"/>
      <c r="AP48" s="36"/>
      <c r="AQ48" s="36"/>
      <c r="AR48" s="36"/>
      <c r="AS48" s="36"/>
      <c r="AT48" s="36"/>
      <c r="AU48" s="36"/>
      <c r="AV48" s="36"/>
      <c r="AW48" s="36"/>
      <c r="AX48" s="36"/>
      <c r="AY48" s="36"/>
      <c r="AZ48" s="36"/>
      <c r="BA48" s="36"/>
      <c r="BB48" s="36"/>
      <c r="BC48" s="36"/>
      <c r="BD48" s="36"/>
      <c r="BE48" s="36"/>
      <c r="BF48" s="36"/>
      <c r="BG48" s="36"/>
      <c r="BH48" s="36"/>
      <c r="BI48" s="36"/>
      <c r="BJ48" s="36"/>
      <c r="BK48" s="36"/>
    </row>
    <row r="49" customFormat="false" ht="24.75" hidden="false" customHeight="true" outlineLevel="0" collapsed="false">
      <c r="B49" s="69"/>
      <c r="C49" s="70" t="s">
        <v>54</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M49" s="71"/>
      <c r="AN49" s="3"/>
      <c r="AO49" s="3"/>
    </row>
    <row r="50" customFormat="false" ht="25.5" hidden="false" customHeight="true" outlineLevel="0" collapsed="false">
      <c r="B50" s="72"/>
      <c r="C50" s="70" t="s">
        <v>55</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M50" s="71"/>
    </row>
    <row r="51" customFormat="false" ht="15.75" hidden="false" customHeight="true" outlineLevel="0" collapsed="false">
      <c r="B51" s="72"/>
      <c r="C51" s="70" t="s">
        <v>56</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M51" s="71"/>
    </row>
    <row r="52" customFormat="false" ht="16.5" hidden="false" customHeight="true" outlineLevel="0" collapsed="false">
      <c r="B52" s="73"/>
      <c r="C52" s="74" t="s">
        <v>57</v>
      </c>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M52" s="71"/>
    </row>
    <row r="53" customFormat="false" ht="9" hidden="false" customHeight="true" outlineLevel="0" collapsed="false">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M53" s="9"/>
    </row>
    <row r="54" customFormat="false" ht="3" hidden="false" customHeight="true" outlineLevel="0" collapsed="false">
      <c r="B54" s="75"/>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56" t="str">
        <f aca="false">IFERROR(IF(AND(E58&lt;&gt;"",H58&lt;&gt;"",K58&lt;&gt;"",R58&lt;&gt;"",T59&lt;&gt;"",AA59&lt;&gt;""),"○","×"),"")</f>
        <v>×</v>
      </c>
      <c r="AM54" s="9"/>
    </row>
    <row r="55" customFormat="false" ht="12.9" hidden="false" customHeight="true" outlineLevel="0" collapsed="false">
      <c r="B55" s="77"/>
      <c r="C55" s="78" t="s">
        <v>58</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9"/>
      <c r="AK55" s="56"/>
      <c r="AM55" s="9"/>
    </row>
    <row r="56" customFormat="false" ht="17.1" hidden="false" customHeight="true" outlineLevel="0" collapsed="false">
      <c r="B56" s="77"/>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9"/>
      <c r="AK56" s="80"/>
      <c r="AM56" s="9"/>
    </row>
    <row r="57" customFormat="false" ht="3.75" hidden="false" customHeight="true" outlineLevel="0" collapsed="false">
      <c r="B57" s="77"/>
      <c r="C57" s="8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80"/>
      <c r="AM57" s="9"/>
    </row>
    <row r="58" customFormat="false" ht="13.2" hidden="false" customHeight="false" outlineLevel="0" collapsed="false">
      <c r="B58" s="82"/>
      <c r="C58" s="83" t="s">
        <v>59</v>
      </c>
      <c r="D58" s="83"/>
      <c r="E58" s="84"/>
      <c r="F58" s="84"/>
      <c r="G58" s="83" t="s">
        <v>60</v>
      </c>
      <c r="H58" s="84"/>
      <c r="I58" s="84"/>
      <c r="J58" s="83" t="s">
        <v>61</v>
      </c>
      <c r="K58" s="84"/>
      <c r="L58" s="84"/>
      <c r="M58" s="83" t="s">
        <v>62</v>
      </c>
      <c r="N58" s="79"/>
      <c r="O58" s="85" t="s">
        <v>63</v>
      </c>
      <c r="P58" s="85"/>
      <c r="Q58" s="85"/>
      <c r="R58" s="86"/>
      <c r="S58" s="86"/>
      <c r="T58" s="86"/>
      <c r="U58" s="86"/>
      <c r="V58" s="86"/>
      <c r="W58" s="86"/>
      <c r="X58" s="86"/>
      <c r="Y58" s="86"/>
      <c r="Z58" s="86"/>
      <c r="AA58" s="86"/>
      <c r="AB58" s="86"/>
      <c r="AC58" s="86"/>
      <c r="AD58" s="86"/>
      <c r="AE58" s="86"/>
      <c r="AF58" s="86"/>
      <c r="AG58" s="86"/>
      <c r="AH58" s="86"/>
      <c r="AI58" s="86"/>
      <c r="AJ58" s="87"/>
      <c r="AK58" s="88"/>
      <c r="AM58" s="9"/>
    </row>
    <row r="59" customFormat="false" ht="13.2" hidden="false" customHeight="true" outlineLevel="0" collapsed="false">
      <c r="B59" s="82"/>
      <c r="C59" s="89"/>
      <c r="D59" s="83"/>
      <c r="E59" s="83"/>
      <c r="F59" s="83"/>
      <c r="G59" s="83"/>
      <c r="H59" s="83"/>
      <c r="I59" s="83"/>
      <c r="J59" s="83"/>
      <c r="K59" s="83"/>
      <c r="L59" s="83"/>
      <c r="M59" s="83"/>
      <c r="N59" s="83"/>
      <c r="O59" s="90" t="s">
        <v>64</v>
      </c>
      <c r="P59" s="90"/>
      <c r="Q59" s="90"/>
      <c r="R59" s="91" t="s">
        <v>65</v>
      </c>
      <c r="S59" s="91"/>
      <c r="T59" s="92"/>
      <c r="U59" s="92"/>
      <c r="V59" s="92"/>
      <c r="W59" s="92"/>
      <c r="X59" s="92"/>
      <c r="Y59" s="93" t="s">
        <v>66</v>
      </c>
      <c r="Z59" s="93"/>
      <c r="AA59" s="92"/>
      <c r="AB59" s="92"/>
      <c r="AC59" s="92"/>
      <c r="AD59" s="92"/>
      <c r="AE59" s="92"/>
      <c r="AF59" s="92"/>
      <c r="AG59" s="92"/>
      <c r="AH59" s="92"/>
      <c r="AI59" s="92"/>
      <c r="AJ59" s="89"/>
      <c r="AK59" s="94"/>
      <c r="AM59" s="9"/>
    </row>
    <row r="60" customFormat="false" ht="5.25" hidden="false" customHeight="true" outlineLevel="0" collapsed="false">
      <c r="B60" s="95"/>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7"/>
      <c r="AM60" s="9"/>
    </row>
    <row r="61" customFormat="false" ht="7.5" hidden="false" customHeight="true" outlineLevel="0" collapsed="false">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M61" s="9"/>
    </row>
    <row r="62" s="4" customFormat="true" ht="21" hidden="false" customHeight="true" outlineLevel="0" collapsed="false">
      <c r="B62" s="4" t="s">
        <v>67</v>
      </c>
      <c r="AM62" s="9"/>
    </row>
    <row r="63" customFormat="false" ht="13.8" hidden="false" customHeight="true" outlineLevel="0" collapsed="false">
      <c r="B63" s="13" t="s">
        <v>63</v>
      </c>
      <c r="C63" s="13"/>
      <c r="D63" s="13"/>
      <c r="E63" s="98" t="s">
        <v>68</v>
      </c>
      <c r="F63" s="98"/>
      <c r="G63" s="98"/>
      <c r="H63" s="99"/>
      <c r="I63" s="99"/>
      <c r="J63" s="99"/>
      <c r="K63" s="99"/>
      <c r="L63" s="99"/>
      <c r="M63" s="99"/>
      <c r="N63" s="99"/>
      <c r="O63" s="99"/>
      <c r="P63" s="99"/>
      <c r="Q63" s="99"/>
      <c r="R63" s="13" t="s">
        <v>69</v>
      </c>
      <c r="S63" s="13"/>
      <c r="T63" s="13"/>
      <c r="U63" s="100" t="s">
        <v>70</v>
      </c>
      <c r="V63" s="101"/>
      <c r="W63" s="101"/>
      <c r="X63" s="102" t="s">
        <v>71</v>
      </c>
      <c r="Y63" s="103"/>
      <c r="Z63" s="103"/>
      <c r="AG63" s="23"/>
      <c r="AH63" s="23"/>
      <c r="AI63" s="23"/>
      <c r="AK63" s="56" t="str">
        <f aca="false">IFERROR(IF(AND(H63&lt;&gt;"",V63&lt;&gt;"",Y63&lt;&gt;"",U64&lt;&gt;"",U66&lt;&gt;"",U67&lt;&gt;"",AF66&lt;&gt;"",AF67&lt;&gt;""),"○","×"),"")</f>
        <v>×</v>
      </c>
      <c r="AM63" s="9"/>
    </row>
    <row r="64" customFormat="false" ht="13.2" hidden="false" customHeight="false" outlineLevel="0" collapsed="false">
      <c r="B64" s="13"/>
      <c r="C64" s="13"/>
      <c r="D64" s="13"/>
      <c r="E64" s="104" t="s">
        <v>72</v>
      </c>
      <c r="F64" s="104"/>
      <c r="G64" s="104"/>
      <c r="H64" s="105" t="str">
        <f aca="false">IF(R58="","",R58)</f>
        <v/>
      </c>
      <c r="I64" s="105"/>
      <c r="J64" s="105"/>
      <c r="K64" s="105"/>
      <c r="L64" s="105"/>
      <c r="M64" s="105"/>
      <c r="N64" s="105"/>
      <c r="O64" s="105"/>
      <c r="P64" s="105"/>
      <c r="Q64" s="105"/>
      <c r="R64" s="13"/>
      <c r="S64" s="13"/>
      <c r="T64" s="13"/>
      <c r="U64" s="106"/>
      <c r="V64" s="106"/>
      <c r="W64" s="106"/>
      <c r="X64" s="106"/>
      <c r="Y64" s="106"/>
      <c r="Z64" s="106"/>
      <c r="AA64" s="106"/>
      <c r="AB64" s="106"/>
      <c r="AC64" s="106"/>
      <c r="AD64" s="106"/>
      <c r="AE64" s="106"/>
      <c r="AF64" s="106"/>
      <c r="AG64" s="106"/>
      <c r="AH64" s="106"/>
      <c r="AI64" s="106"/>
      <c r="AJ64" s="106"/>
      <c r="AK64" s="106"/>
      <c r="AM64" s="9"/>
    </row>
    <row r="65" customFormat="false" ht="9.75" hidden="false" customHeight="true" outlineLevel="0" collapsed="false">
      <c r="B65" s="62"/>
      <c r="C65" s="62"/>
      <c r="D65" s="62"/>
      <c r="E65" s="57"/>
      <c r="F65" s="57"/>
      <c r="G65" s="57"/>
      <c r="H65" s="57"/>
      <c r="I65" s="57"/>
      <c r="J65" s="57"/>
      <c r="K65" s="57"/>
      <c r="L65" s="57"/>
      <c r="M65" s="57"/>
      <c r="N65" s="57"/>
      <c r="O65" s="107"/>
      <c r="P65" s="107"/>
      <c r="Q65" s="51"/>
      <c r="R65" s="51"/>
      <c r="S65" s="51"/>
      <c r="T65" s="51"/>
      <c r="U65" s="51"/>
      <c r="V65" s="51"/>
      <c r="W65" s="51"/>
      <c r="X65" s="51"/>
      <c r="Y65" s="51"/>
      <c r="Z65" s="23"/>
      <c r="AA65" s="23"/>
      <c r="AB65" s="23"/>
      <c r="AC65" s="23"/>
      <c r="AD65" s="23"/>
      <c r="AE65" s="23"/>
      <c r="AF65" s="23"/>
      <c r="AG65" s="108"/>
      <c r="AH65" s="108"/>
      <c r="AI65" s="108"/>
      <c r="AJ65" s="109"/>
      <c r="AK65" s="109"/>
      <c r="AM65" s="9"/>
    </row>
    <row r="66" customFormat="false" ht="13.2" hidden="false" customHeight="true" outlineLevel="0" collapsed="false">
      <c r="B66" s="13" t="s">
        <v>73</v>
      </c>
      <c r="C66" s="13"/>
      <c r="D66" s="13"/>
      <c r="E66" s="13" t="s">
        <v>65</v>
      </c>
      <c r="F66" s="13"/>
      <c r="G66" s="13"/>
      <c r="H66" s="110" t="str">
        <f aca="false">IF(T59="","",T59)</f>
        <v/>
      </c>
      <c r="I66" s="110"/>
      <c r="J66" s="110"/>
      <c r="K66" s="110"/>
      <c r="L66" s="110"/>
      <c r="M66" s="110"/>
      <c r="N66" s="110"/>
      <c r="O66" s="13" t="s">
        <v>74</v>
      </c>
      <c r="P66" s="13"/>
      <c r="Q66" s="13"/>
      <c r="R66" s="98" t="s">
        <v>68</v>
      </c>
      <c r="S66" s="98"/>
      <c r="T66" s="98"/>
      <c r="U66" s="111"/>
      <c r="V66" s="111"/>
      <c r="W66" s="111"/>
      <c r="X66" s="111"/>
      <c r="Y66" s="111"/>
      <c r="Z66" s="111"/>
      <c r="AA66" s="111"/>
      <c r="AB66" s="112" t="s">
        <v>75</v>
      </c>
      <c r="AC66" s="112"/>
      <c r="AD66" s="112"/>
      <c r="AE66" s="112"/>
      <c r="AF66" s="113"/>
      <c r="AG66" s="113"/>
      <c r="AH66" s="113"/>
      <c r="AI66" s="113"/>
      <c r="AJ66" s="113"/>
      <c r="AK66" s="113"/>
      <c r="AM66" s="9"/>
    </row>
    <row r="67" customFormat="false" ht="13.2" hidden="false" customHeight="true" outlineLevel="0" collapsed="false">
      <c r="B67" s="13"/>
      <c r="C67" s="13"/>
      <c r="D67" s="13"/>
      <c r="E67" s="13" t="s">
        <v>66</v>
      </c>
      <c r="F67" s="13"/>
      <c r="G67" s="13"/>
      <c r="H67" s="114" t="str">
        <f aca="false">IF(AA59="","",AA59)</f>
        <v/>
      </c>
      <c r="I67" s="114"/>
      <c r="J67" s="114"/>
      <c r="K67" s="114"/>
      <c r="L67" s="114"/>
      <c r="M67" s="114"/>
      <c r="N67" s="114"/>
      <c r="O67" s="13"/>
      <c r="P67" s="13"/>
      <c r="Q67" s="13"/>
      <c r="R67" s="104" t="s">
        <v>66</v>
      </c>
      <c r="S67" s="104"/>
      <c r="T67" s="104"/>
      <c r="U67" s="115"/>
      <c r="V67" s="115"/>
      <c r="W67" s="115"/>
      <c r="X67" s="115"/>
      <c r="Y67" s="115"/>
      <c r="Z67" s="115"/>
      <c r="AA67" s="115"/>
      <c r="AB67" s="112" t="s">
        <v>76</v>
      </c>
      <c r="AC67" s="112"/>
      <c r="AD67" s="112"/>
      <c r="AE67" s="112"/>
      <c r="AF67" s="116"/>
      <c r="AG67" s="116"/>
      <c r="AH67" s="116"/>
      <c r="AI67" s="116"/>
      <c r="AJ67" s="116"/>
      <c r="AK67" s="116"/>
      <c r="AM67" s="9"/>
    </row>
    <row r="68" customFormat="false" ht="13.2" hidden="true" customHeight="false" outlineLevel="0" collapsed="false">
      <c r="AM68" s="9"/>
    </row>
    <row r="69" customFormat="false" ht="29.25" hidden="false" customHeight="true" outlineLevel="0" collapsed="false">
      <c r="B69" s="117" t="s">
        <v>77</v>
      </c>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M69" s="9"/>
    </row>
    <row r="70" customFormat="false" ht="13.8" hidden="false" customHeight="true" outlineLevel="0" collapsed="false">
      <c r="B70" s="118" t="s">
        <v>12</v>
      </c>
      <c r="C70" s="118"/>
      <c r="D70" s="118"/>
      <c r="E70" s="118"/>
      <c r="F70" s="119" t="s">
        <v>78</v>
      </c>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20" t="str">
        <f aca="false">IFERROR(IF(COUNTIF(AM71:AM94,1)&gt;=1,"○","×"),"")</f>
        <v>×</v>
      </c>
      <c r="AM70" s="9"/>
    </row>
    <row r="71" customFormat="false" ht="13.5" hidden="false" customHeight="true" outlineLevel="0" collapsed="false">
      <c r="B71" s="121" t="s">
        <v>79</v>
      </c>
      <c r="C71" s="121"/>
      <c r="D71" s="121"/>
      <c r="E71" s="121"/>
      <c r="F71" s="122"/>
      <c r="G71" s="123" t="s">
        <v>80</v>
      </c>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M71" s="71" t="n">
        <f aca="false">FALSE()</f>
        <v>0</v>
      </c>
    </row>
    <row r="72" customFormat="false" ht="13.5" hidden="false" customHeight="true" outlineLevel="0" collapsed="false">
      <c r="B72" s="121"/>
      <c r="C72" s="121"/>
      <c r="D72" s="121"/>
      <c r="E72" s="121"/>
      <c r="F72" s="124"/>
      <c r="G72" s="125" t="s">
        <v>81</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6"/>
      <c r="AM72" s="71" t="n">
        <f aca="false">FALSE()</f>
        <v>0</v>
      </c>
    </row>
    <row r="73" customFormat="false" ht="21" hidden="false" customHeight="true" outlineLevel="0" collapsed="false">
      <c r="B73" s="121"/>
      <c r="C73" s="121"/>
      <c r="D73" s="121"/>
      <c r="E73" s="121"/>
      <c r="F73" s="124"/>
      <c r="G73" s="125" t="s">
        <v>82</v>
      </c>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6"/>
      <c r="AM73" s="71" t="n">
        <f aca="false">FALSE()</f>
        <v>0</v>
      </c>
    </row>
    <row r="74" customFormat="false" ht="13.5" hidden="false" customHeight="true" outlineLevel="0" collapsed="false">
      <c r="B74" s="121"/>
      <c r="C74" s="121"/>
      <c r="D74" s="121"/>
      <c r="E74" s="121"/>
      <c r="F74" s="127"/>
      <c r="G74" s="128" t="s">
        <v>83</v>
      </c>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9"/>
      <c r="AM74" s="71" t="n">
        <f aca="false">FALSE()</f>
        <v>0</v>
      </c>
    </row>
    <row r="75" customFormat="false" ht="32.25" hidden="false" customHeight="true" outlineLevel="0" collapsed="false">
      <c r="B75" s="121" t="s">
        <v>84</v>
      </c>
      <c r="C75" s="121"/>
      <c r="D75" s="121"/>
      <c r="E75" s="121"/>
      <c r="F75" s="130"/>
      <c r="G75" s="131" t="s">
        <v>85</v>
      </c>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2"/>
      <c r="AM75" s="71" t="n">
        <f aca="false">FALSE()</f>
        <v>0</v>
      </c>
    </row>
    <row r="76" customFormat="false" ht="13.5" hidden="false" customHeight="true" outlineLevel="0" collapsed="false">
      <c r="B76" s="121"/>
      <c r="C76" s="121"/>
      <c r="D76" s="121"/>
      <c r="E76" s="121"/>
      <c r="F76" s="124"/>
      <c r="G76" s="125" t="s">
        <v>86</v>
      </c>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33"/>
      <c r="AM76" s="71" t="n">
        <f aca="false">FALSE()</f>
        <v>0</v>
      </c>
    </row>
    <row r="77" customFormat="false" ht="13.5" hidden="false" customHeight="true" outlineLevel="0" collapsed="false">
      <c r="B77" s="121"/>
      <c r="C77" s="121"/>
      <c r="D77" s="121"/>
      <c r="E77" s="121"/>
      <c r="F77" s="124"/>
      <c r="G77" s="125" t="s">
        <v>87</v>
      </c>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6"/>
      <c r="AM77" s="71" t="n">
        <f aca="false">FALSE()</f>
        <v>0</v>
      </c>
    </row>
    <row r="78" customFormat="false" ht="13.5" hidden="false" customHeight="true" outlineLevel="0" collapsed="false">
      <c r="B78" s="121"/>
      <c r="C78" s="121"/>
      <c r="D78" s="121"/>
      <c r="E78" s="121"/>
      <c r="F78" s="134"/>
      <c r="G78" s="135" t="s">
        <v>88</v>
      </c>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M78" s="71" t="n">
        <f aca="false">FALSE()</f>
        <v>0</v>
      </c>
    </row>
    <row r="79" customFormat="false" ht="13.5" hidden="false" customHeight="true" outlineLevel="0" collapsed="false">
      <c r="B79" s="121" t="s">
        <v>89</v>
      </c>
      <c r="C79" s="121"/>
      <c r="D79" s="121"/>
      <c r="E79" s="121"/>
      <c r="F79" s="136"/>
      <c r="G79" s="131" t="s">
        <v>90</v>
      </c>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3"/>
      <c r="AM79" s="71" t="n">
        <f aca="false">FALSE()</f>
        <v>0</v>
      </c>
    </row>
    <row r="80" customFormat="false" ht="26.25" hidden="false" customHeight="true" outlineLevel="0" collapsed="false">
      <c r="B80" s="121"/>
      <c r="C80" s="121"/>
      <c r="D80" s="121"/>
      <c r="E80" s="121"/>
      <c r="F80" s="124"/>
      <c r="G80" s="125" t="s">
        <v>91</v>
      </c>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6"/>
      <c r="AM80" s="71" t="n">
        <f aca="false">FALSE()</f>
        <v>0</v>
      </c>
    </row>
    <row r="81" customFormat="false" ht="13.5" hidden="false" customHeight="true" outlineLevel="0" collapsed="false">
      <c r="B81" s="121"/>
      <c r="C81" s="121"/>
      <c r="D81" s="121"/>
      <c r="E81" s="121"/>
      <c r="F81" s="124"/>
      <c r="G81" s="125" t="s">
        <v>92</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6"/>
      <c r="AM81" s="71" t="n">
        <f aca="false">FALSE()</f>
        <v>0</v>
      </c>
    </row>
    <row r="82" customFormat="false" ht="14.25" hidden="false" customHeight="true" outlineLevel="0" collapsed="false">
      <c r="B82" s="121"/>
      <c r="C82" s="121"/>
      <c r="D82" s="121"/>
      <c r="E82" s="121"/>
      <c r="F82" s="127"/>
      <c r="G82" s="137" t="s">
        <v>93</v>
      </c>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8"/>
      <c r="AM82" s="71" t="n">
        <f aca="false">FALSE()</f>
        <v>0</v>
      </c>
    </row>
    <row r="83" customFormat="false" ht="24.75" hidden="false" customHeight="true" outlineLevel="0" collapsed="false">
      <c r="B83" s="121" t="s">
        <v>94</v>
      </c>
      <c r="C83" s="121"/>
      <c r="D83" s="121"/>
      <c r="E83" s="121"/>
      <c r="F83" s="130"/>
      <c r="G83" s="139" t="s">
        <v>95</v>
      </c>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3"/>
      <c r="AM83" s="71" t="n">
        <f aca="false">FALSE()</f>
        <v>0</v>
      </c>
    </row>
    <row r="84" customFormat="false" ht="27" hidden="false" customHeight="true" outlineLevel="0" collapsed="false">
      <c r="B84" s="121"/>
      <c r="C84" s="121"/>
      <c r="D84" s="121"/>
      <c r="E84" s="121"/>
      <c r="F84" s="124"/>
      <c r="G84" s="140" t="s">
        <v>96</v>
      </c>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33"/>
      <c r="AM84" s="71" t="n">
        <f aca="false">FALSE()</f>
        <v>0</v>
      </c>
    </row>
    <row r="85" customFormat="false" ht="13.5" hidden="false" customHeight="true" outlineLevel="0" collapsed="false">
      <c r="B85" s="121"/>
      <c r="C85" s="121"/>
      <c r="D85" s="121"/>
      <c r="E85" s="121"/>
      <c r="F85" s="124"/>
      <c r="G85" s="140" t="s">
        <v>97</v>
      </c>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1"/>
      <c r="AM85" s="71" t="n">
        <f aca="false">FALSE()</f>
        <v>0</v>
      </c>
    </row>
    <row r="86" customFormat="false" ht="13.5" hidden="false" customHeight="true" outlineLevel="0" collapsed="false">
      <c r="B86" s="121"/>
      <c r="C86" s="121"/>
      <c r="D86" s="121"/>
      <c r="E86" s="121"/>
      <c r="F86" s="134"/>
      <c r="G86" s="142" t="s">
        <v>98</v>
      </c>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M86" s="71" t="n">
        <f aca="false">FALSE()</f>
        <v>0</v>
      </c>
    </row>
    <row r="87" customFormat="false" ht="21.75" hidden="false" customHeight="true" outlineLevel="0" collapsed="false">
      <c r="B87" s="121" t="s">
        <v>99</v>
      </c>
      <c r="C87" s="121"/>
      <c r="D87" s="121"/>
      <c r="E87" s="121"/>
      <c r="F87" s="136"/>
      <c r="G87" s="143" t="s">
        <v>100</v>
      </c>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33"/>
      <c r="AM87" s="71" t="n">
        <f aca="false">FALSE()</f>
        <v>0</v>
      </c>
    </row>
    <row r="88" customFormat="false" ht="24" hidden="false" customHeight="true" outlineLevel="0" collapsed="false">
      <c r="B88" s="121"/>
      <c r="C88" s="121"/>
      <c r="D88" s="121"/>
      <c r="E88" s="121"/>
      <c r="F88" s="124"/>
      <c r="G88" s="140" t="s">
        <v>101</v>
      </c>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26"/>
      <c r="AM88" s="71" t="n">
        <f aca="false">FALSE()</f>
        <v>0</v>
      </c>
    </row>
    <row r="89" customFormat="false" ht="23.25" hidden="false" customHeight="true" outlineLevel="0" collapsed="false">
      <c r="B89" s="121"/>
      <c r="C89" s="121"/>
      <c r="D89" s="121"/>
      <c r="E89" s="121"/>
      <c r="F89" s="124"/>
      <c r="G89" s="140" t="s">
        <v>102</v>
      </c>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26"/>
      <c r="AM89" s="71" t="n">
        <f aca="false">FALSE()</f>
        <v>0</v>
      </c>
    </row>
    <row r="90" customFormat="false" ht="13.5" hidden="false" customHeight="true" outlineLevel="0" collapsed="false">
      <c r="B90" s="121"/>
      <c r="C90" s="121"/>
      <c r="D90" s="121"/>
      <c r="E90" s="121"/>
      <c r="F90" s="134"/>
      <c r="G90" s="137" t="s">
        <v>103</v>
      </c>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8"/>
      <c r="AM90" s="71" t="n">
        <f aca="false">FALSE()</f>
        <v>0</v>
      </c>
    </row>
    <row r="91" customFormat="false" ht="23.25" hidden="false" customHeight="true" outlineLevel="0" collapsed="false">
      <c r="B91" s="121" t="s">
        <v>104</v>
      </c>
      <c r="C91" s="121"/>
      <c r="D91" s="121"/>
      <c r="E91" s="121"/>
      <c r="F91" s="136"/>
      <c r="G91" s="144" t="s">
        <v>105</v>
      </c>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M91" s="71" t="n">
        <f aca="false">FALSE()</f>
        <v>0</v>
      </c>
    </row>
    <row r="92" customFormat="false" ht="13.5" hidden="false" customHeight="true" outlineLevel="0" collapsed="false">
      <c r="B92" s="121"/>
      <c r="C92" s="121"/>
      <c r="D92" s="121"/>
      <c r="E92" s="121"/>
      <c r="F92" s="124"/>
      <c r="G92" s="140" t="s">
        <v>106</v>
      </c>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26"/>
      <c r="AM92" s="71" t="n">
        <f aca="false">FALSE()</f>
        <v>0</v>
      </c>
    </row>
    <row r="93" customFormat="false" ht="13.5" hidden="false" customHeight="true" outlineLevel="0" collapsed="false">
      <c r="B93" s="121"/>
      <c r="C93" s="121"/>
      <c r="D93" s="121"/>
      <c r="E93" s="121"/>
      <c r="F93" s="124"/>
      <c r="G93" s="140" t="s">
        <v>107</v>
      </c>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26"/>
      <c r="AM93" s="71" t="n">
        <f aca="false">FALSE()</f>
        <v>0</v>
      </c>
    </row>
    <row r="94" customFormat="false" ht="14.25" hidden="false" customHeight="true" outlineLevel="0" collapsed="false">
      <c r="B94" s="121"/>
      <c r="C94" s="121"/>
      <c r="D94" s="121"/>
      <c r="E94" s="121"/>
      <c r="F94" s="145"/>
      <c r="G94" s="146" t="s">
        <v>108</v>
      </c>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7"/>
      <c r="AM94" s="71" t="n">
        <f aca="false">FALSE()</f>
        <v>0</v>
      </c>
    </row>
    <row r="95" customFormat="false" ht="4.05" hidden="false" customHeight="true" outlineLevel="0" collapsed="false"/>
    <row r="96" customFormat="false" ht="24.9" hidden="false" customHeight="true" outlineLevel="0" collapsed="false">
      <c r="B96" s="148" t="s">
        <v>109</v>
      </c>
      <c r="C96" s="148"/>
      <c r="D96" s="148"/>
      <c r="E96" s="148"/>
      <c r="F96" s="148"/>
      <c r="G96" s="148"/>
      <c r="H96" s="148"/>
      <c r="I96" s="148"/>
      <c r="J96" s="148"/>
      <c r="K96" s="148"/>
      <c r="L96" s="148"/>
      <c r="M96" s="148"/>
      <c r="N96" s="148"/>
      <c r="O96" s="148"/>
      <c r="P96" s="148"/>
      <c r="Q96" s="148"/>
      <c r="R96" s="148"/>
      <c r="S96" s="148"/>
      <c r="T96" s="148"/>
      <c r="U96" s="148"/>
      <c r="V96" s="148"/>
      <c r="W96" s="148"/>
    </row>
    <row r="97" customFormat="false" ht="15" hidden="false" customHeight="true" outlineLevel="0" collapsed="false">
      <c r="B97" s="149"/>
      <c r="C97" s="8"/>
      <c r="D97" s="150" t="s">
        <v>59</v>
      </c>
      <c r="E97" s="150"/>
      <c r="F97" s="151" t="n">
        <v>6</v>
      </c>
      <c r="G97" s="152" t="s">
        <v>60</v>
      </c>
      <c r="H97" s="151" t="n">
        <v>4</v>
      </c>
      <c r="I97" s="152" t="s">
        <v>61</v>
      </c>
      <c r="J97" s="150" t="s">
        <v>110</v>
      </c>
      <c r="K97" s="150"/>
      <c r="L97" s="150"/>
      <c r="M97" s="151" t="n">
        <v>7</v>
      </c>
      <c r="N97" s="152" t="s">
        <v>60</v>
      </c>
      <c r="O97" s="151" t="n">
        <v>3</v>
      </c>
      <c r="P97" s="152" t="s">
        <v>61</v>
      </c>
      <c r="Q97" s="153" t="s">
        <v>111</v>
      </c>
      <c r="R97" s="153" t="n">
        <f aca="false">(M97*12+O97)-(F97*12+H97)+1</f>
        <v>12</v>
      </c>
      <c r="S97" s="154" t="s">
        <v>112</v>
      </c>
      <c r="T97" s="154"/>
      <c r="U97" s="153" t="s">
        <v>113</v>
      </c>
      <c r="V97" s="153"/>
      <c r="W97" s="155"/>
      <c r="AN97" s="156"/>
      <c r="AP97" s="1"/>
      <c r="BN97" s="3"/>
    </row>
    <row r="98" customFormat="false" ht="3.9" hidden="false" customHeight="true" outlineLevel="0" collapsed="false">
      <c r="B98" s="157"/>
      <c r="C98" s="158"/>
      <c r="D98" s="159"/>
      <c r="E98" s="159"/>
      <c r="F98" s="159"/>
      <c r="G98" s="159"/>
      <c r="H98" s="159"/>
      <c r="I98" s="159"/>
      <c r="J98" s="159"/>
      <c r="K98" s="159"/>
      <c r="L98" s="159"/>
      <c r="M98" s="159"/>
      <c r="N98" s="159"/>
      <c r="O98" s="159"/>
      <c r="P98" s="159"/>
      <c r="Q98" s="159"/>
      <c r="R98" s="159"/>
      <c r="S98" s="159"/>
      <c r="T98" s="160"/>
      <c r="U98" s="160"/>
      <c r="V98" s="160"/>
      <c r="W98" s="161"/>
      <c r="AN98" s="156"/>
      <c r="AP98" s="1"/>
      <c r="BN98" s="3"/>
    </row>
    <row r="99" customFormat="false" ht="6" hidden="true" customHeight="true" outlineLevel="0" collapsed="false"/>
    <row r="100" customFormat="false" ht="13.2" hidden="false" customHeight="false" outlineLevel="0" collapsed="false">
      <c r="B100" s="162" t="s">
        <v>114</v>
      </c>
      <c r="C100" s="8"/>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customFormat="false" ht="27" hidden="false" customHeight="true" outlineLevel="0" collapsed="false">
      <c r="B101" s="24"/>
      <c r="C101" s="24"/>
      <c r="D101" s="24"/>
      <c r="E101" s="163" t="str">
        <f aca="false">IF(H97=4,"R6.4～R6.5の処遇加算等の区分",IF(H97=5,"R6.5の処遇加算等の区分",""))</f>
        <v>R6.4～R6.5の処遇加算等の区分</v>
      </c>
      <c r="F101" s="163"/>
      <c r="G101" s="163"/>
      <c r="H101" s="163"/>
      <c r="I101" s="163"/>
      <c r="J101" s="163"/>
      <c r="K101" s="163"/>
      <c r="L101" s="163"/>
      <c r="M101" s="163"/>
      <c r="N101" s="163"/>
      <c r="O101" s="163"/>
      <c r="P101" s="163"/>
      <c r="Q101" s="163"/>
      <c r="R101" s="163"/>
      <c r="S101" s="163"/>
      <c r="T101" s="163"/>
      <c r="U101" s="163"/>
      <c r="V101" s="163"/>
      <c r="W101" s="163"/>
      <c r="X101" s="163"/>
      <c r="Y101" s="164" t="str">
        <f aca="false">IF(OR(H97=4,H97=5),"R6.6以降の新加算の区分","R"&amp;F97&amp;"."&amp;H97&amp;"以降の新加算の区分")</f>
        <v>R6.6以降の新加算の区分</v>
      </c>
      <c r="Z101" s="164"/>
      <c r="AA101" s="164"/>
      <c r="AB101" s="164"/>
      <c r="AC101" s="164"/>
      <c r="AD101" s="164"/>
      <c r="AE101" s="164"/>
    </row>
    <row r="102" customFormat="false" ht="15" hidden="false" customHeight="true" outlineLevel="0" collapsed="false">
      <c r="B102" s="24" t="s">
        <v>12</v>
      </c>
      <c r="C102" s="24"/>
      <c r="D102" s="24"/>
      <c r="E102" s="165" t="str">
        <f aca="false">I8</f>
        <v/>
      </c>
      <c r="F102" s="165"/>
      <c r="G102" s="165"/>
      <c r="H102" s="165"/>
      <c r="I102" s="165"/>
      <c r="J102" s="166" t="str">
        <f aca="false">M8</f>
        <v/>
      </c>
      <c r="K102" s="166"/>
      <c r="L102" s="166"/>
      <c r="M102" s="166"/>
      <c r="N102" s="166"/>
      <c r="O102" s="167" t="str">
        <f aca="false">Q8</f>
        <v/>
      </c>
      <c r="P102" s="167"/>
      <c r="Q102" s="167"/>
      <c r="R102" s="167"/>
      <c r="S102" s="167"/>
      <c r="T102" s="168" t="s">
        <v>13</v>
      </c>
      <c r="U102" s="168"/>
      <c r="V102" s="168"/>
      <c r="W102" s="168"/>
      <c r="X102" s="168"/>
      <c r="Y102" s="169" t="str">
        <f aca="false">IFERROR(IF(AM8=1,"新加算Ⅲ",IF(AM8=2,"新加算Ⅳ","")),"")</f>
        <v/>
      </c>
      <c r="Z102" s="169"/>
      <c r="AA102" s="169"/>
      <c r="AB102" s="169"/>
      <c r="AC102" s="169"/>
      <c r="AD102" s="169"/>
      <c r="AE102" s="169"/>
    </row>
    <row r="103" customFormat="false" ht="20.1" hidden="false" customHeight="true" outlineLevel="0" collapsed="false">
      <c r="B103" s="24" t="s">
        <v>17</v>
      </c>
      <c r="C103" s="24"/>
      <c r="D103" s="24"/>
      <c r="E103" s="170" t="e">
        <f aca="false">I9</f>
        <v>#N/A</v>
      </c>
      <c r="F103" s="170"/>
      <c r="G103" s="170"/>
      <c r="H103" s="170"/>
      <c r="I103" s="170"/>
      <c r="J103" s="171" t="e">
        <f aca="false">M9</f>
        <v>#N/A</v>
      </c>
      <c r="K103" s="171"/>
      <c r="L103" s="171"/>
      <c r="M103" s="171"/>
      <c r="N103" s="171"/>
      <c r="O103" s="172" t="e">
        <f aca="false">Q9</f>
        <v>#N/A</v>
      </c>
      <c r="P103" s="172"/>
      <c r="Q103" s="172"/>
      <c r="R103" s="172"/>
      <c r="S103" s="172"/>
      <c r="T103" s="173" t="n">
        <f aca="false">U9</f>
        <v>0</v>
      </c>
      <c r="U103" s="173"/>
      <c r="V103" s="173"/>
      <c r="W103" s="173"/>
      <c r="X103" s="173"/>
      <c r="Y103" s="174" t="str">
        <f aca="false">IFERROR(IF(AM8=1,Y9,IF(AM8=2,AC9,"")),"")</f>
        <v/>
      </c>
      <c r="Z103" s="174"/>
      <c r="AA103" s="174"/>
      <c r="AB103" s="174"/>
      <c r="AC103" s="174"/>
      <c r="AD103" s="174"/>
      <c r="AE103" s="174"/>
    </row>
    <row r="104" customFormat="false" ht="15.9" hidden="false" customHeight="true" outlineLevel="0" collapsed="false">
      <c r="B104" s="13" t="s">
        <v>115</v>
      </c>
      <c r="C104" s="13"/>
      <c r="D104" s="13"/>
      <c r="E104" s="175" t="str">
        <f aca="false">IFERROR(ROUNDDOWN(ROUND(W5*I9,0)*T5,0)*W107,"")</f>
        <v/>
      </c>
      <c r="F104" s="175"/>
      <c r="G104" s="175"/>
      <c r="H104" s="175"/>
      <c r="I104" s="176" t="s">
        <v>20</v>
      </c>
      <c r="J104" s="177" t="str">
        <f aca="false">IFERROR(ROUNDDOWN(ROUND(W5*M9,0)*T5,0)*W107,"")</f>
        <v/>
      </c>
      <c r="K104" s="177"/>
      <c r="L104" s="177"/>
      <c r="M104" s="177"/>
      <c r="N104" s="176" t="s">
        <v>20</v>
      </c>
      <c r="O104" s="177" t="str">
        <f aca="false">IFERROR(ROUNDDOWN(ROUND(W5*Q9,0)*T5,0)*W107,"")</f>
        <v/>
      </c>
      <c r="P104" s="177"/>
      <c r="Q104" s="177"/>
      <c r="R104" s="177"/>
      <c r="S104" s="178" t="s">
        <v>20</v>
      </c>
      <c r="T104" s="179" t="n">
        <f aca="false">IFERROR(SUM(E104,J104,O104),"")</f>
        <v>0</v>
      </c>
      <c r="U104" s="179"/>
      <c r="V104" s="179"/>
      <c r="W104" s="179"/>
      <c r="X104" s="180" t="s">
        <v>20</v>
      </c>
      <c r="Y104" s="177" t="str">
        <f aca="false">IFERROR(IF(AM8=1,ROUNDDOWN(ROUND(W5*Y9,0)*T5,0)*AD107,IF(AM8=2,ROUNDDOWN(ROUND(W5*AC9,0)*T5,0)*AD107,"")),"")</f>
        <v/>
      </c>
      <c r="Z104" s="177"/>
      <c r="AA104" s="177"/>
      <c r="AB104" s="177"/>
      <c r="AC104" s="177"/>
      <c r="AD104" s="177"/>
      <c r="AE104" s="181" t="s">
        <v>20</v>
      </c>
    </row>
    <row r="105" customFormat="false" ht="13.2" hidden="false" customHeight="false" outlineLevel="0" collapsed="false">
      <c r="B105" s="13"/>
      <c r="C105" s="13"/>
      <c r="D105" s="13"/>
      <c r="E105" s="182" t="str">
        <f aca="false">IFERROR("("&amp;TEXT(E104/W107,"#,##0円")&amp;"/月)","")</f>
        <v/>
      </c>
      <c r="F105" s="182"/>
      <c r="G105" s="182"/>
      <c r="H105" s="182"/>
      <c r="I105" s="182"/>
      <c r="J105" s="183" t="str">
        <f aca="false">IFERROR("("&amp;TEXT(J104/W107,"#,##0円")&amp;"/月)","")</f>
        <v/>
      </c>
      <c r="K105" s="183"/>
      <c r="L105" s="183"/>
      <c r="M105" s="183"/>
      <c r="N105" s="183"/>
      <c r="O105" s="183" t="str">
        <f aca="false">IFERROR("("&amp;TEXT(O104/W107,"#,##0円")&amp;"/月)","")</f>
        <v/>
      </c>
      <c r="P105" s="183"/>
      <c r="Q105" s="183"/>
      <c r="R105" s="183"/>
      <c r="S105" s="183"/>
      <c r="T105" s="184" t="str">
        <f aca="false">IFERROR("("&amp;TEXT(T104/W107,"#,##0円")&amp;"/月)","")</f>
        <v>(0円/月)</v>
      </c>
      <c r="U105" s="184"/>
      <c r="V105" s="184"/>
      <c r="W105" s="184"/>
      <c r="X105" s="184"/>
      <c r="Y105" s="183" t="str">
        <f aca="false">IFERROR("("&amp;TEXT(Y104/AD107,"#,##0円")&amp;"/月)","")</f>
        <v/>
      </c>
      <c r="Z105" s="183"/>
      <c r="AA105" s="183"/>
      <c r="AB105" s="183"/>
      <c r="AC105" s="183"/>
      <c r="AD105" s="183"/>
      <c r="AE105" s="183"/>
    </row>
    <row r="106" customFormat="false" ht="6.9" hidden="false" customHeight="true" outlineLevel="0" collapsed="false"/>
    <row r="107" customFormat="false" ht="13.2" hidden="false" customHeight="false" outlineLevel="0" collapsed="false">
      <c r="W107" s="8" t="n">
        <f aca="false">IF(H97=4,2,IF(H97=5,1,""))</f>
        <v>2</v>
      </c>
      <c r="X107" s="8" t="s">
        <v>116</v>
      </c>
      <c r="AD107" s="8" t="n">
        <f aca="false">IF(H97=4,R97-2,IF(H97=5,R97-1,R97))</f>
        <v>10</v>
      </c>
      <c r="AE107" s="8" t="s">
        <v>116</v>
      </c>
    </row>
    <row r="178" customFormat="false" ht="13.2" hidden="false" customHeight="false" outlineLevel="0" collapsed="false">
      <c r="BA178" s="3" t="n">
        <f aca="false">TRUE()</f>
        <v>1</v>
      </c>
    </row>
  </sheetData>
  <sheetProtection sheet="true" formatCells="false" autoFilter="false"/>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B8:F9"/>
    <mergeCell ref="G8:H8"/>
    <mergeCell ref="I8:L8"/>
    <mergeCell ref="M8:P8"/>
    <mergeCell ref="Q8:T8"/>
    <mergeCell ref="U8:X8"/>
    <mergeCell ref="Z8:AB8"/>
    <mergeCell ref="AD8:AF8"/>
    <mergeCell ref="AM8:AM9"/>
    <mergeCell ref="AN8:BK10"/>
    <mergeCell ref="G9:H9"/>
    <mergeCell ref="I9:L9"/>
    <mergeCell ref="M9:P9"/>
    <mergeCell ref="Q9:T9"/>
    <mergeCell ref="U9:X9"/>
    <mergeCell ref="Y9:AB9"/>
    <mergeCell ref="AC9:AF9"/>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AD18:AK24"/>
    <mergeCell ref="W20:AC21"/>
    <mergeCell ref="B21:M23"/>
    <mergeCell ref="N21:R23"/>
    <mergeCell ref="S21:S23"/>
    <mergeCell ref="T21:T23"/>
    <mergeCell ref="U21:U23"/>
    <mergeCell ref="AK26:AK27"/>
    <mergeCell ref="AN26:BK27"/>
    <mergeCell ref="C46:AK46"/>
    <mergeCell ref="AN48:BK48"/>
    <mergeCell ref="C49:AK49"/>
    <mergeCell ref="C50:AK50"/>
    <mergeCell ref="C51:AK51"/>
    <mergeCell ref="C52:AK52"/>
    <mergeCell ref="AK54:AK55"/>
    <mergeCell ref="C55:AI56"/>
    <mergeCell ref="E58:F58"/>
    <mergeCell ref="H58:I58"/>
    <mergeCell ref="K58:L58"/>
    <mergeCell ref="O58:Q58"/>
    <mergeCell ref="R58:AI58"/>
    <mergeCell ref="O59:Q59"/>
    <mergeCell ref="R59:S59"/>
    <mergeCell ref="T59:X59"/>
    <mergeCell ref="Y59:Z59"/>
    <mergeCell ref="AA59:AI59"/>
    <mergeCell ref="B63:D64"/>
    <mergeCell ref="E63:G63"/>
    <mergeCell ref="H63:Q63"/>
    <mergeCell ref="R63:T64"/>
    <mergeCell ref="V63:W63"/>
    <mergeCell ref="Y63:Z63"/>
    <mergeCell ref="E64:G64"/>
    <mergeCell ref="H64:Q64"/>
    <mergeCell ref="U64:AK64"/>
    <mergeCell ref="B66:D67"/>
    <mergeCell ref="E66:G66"/>
    <mergeCell ref="H66:N66"/>
    <mergeCell ref="O66:Q67"/>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B71:E74"/>
    <mergeCell ref="G71:AK71"/>
    <mergeCell ref="G72:AJ72"/>
    <mergeCell ref="G73:AJ73"/>
    <mergeCell ref="G74:AJ74"/>
    <mergeCell ref="B75:E78"/>
    <mergeCell ref="G75:AJ75"/>
    <mergeCell ref="G76:AJ76"/>
    <mergeCell ref="G77:AJ77"/>
    <mergeCell ref="G78:AK78"/>
    <mergeCell ref="B79:E82"/>
    <mergeCell ref="G79:AJ79"/>
    <mergeCell ref="G80:AJ80"/>
    <mergeCell ref="G81:AJ81"/>
    <mergeCell ref="G82:AJ82"/>
    <mergeCell ref="B83:E86"/>
    <mergeCell ref="G83:AJ83"/>
    <mergeCell ref="G84:AJ84"/>
    <mergeCell ref="G85:AJ85"/>
    <mergeCell ref="G86:AK86"/>
    <mergeCell ref="B87:E90"/>
    <mergeCell ref="G87:AJ87"/>
    <mergeCell ref="G88:AJ88"/>
    <mergeCell ref="G89:AJ89"/>
    <mergeCell ref="G90:AJ90"/>
    <mergeCell ref="B91:E94"/>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B104:D105"/>
    <mergeCell ref="E104:H104"/>
    <mergeCell ref="J104:M104"/>
    <mergeCell ref="O104:R104"/>
    <mergeCell ref="T104:W104"/>
    <mergeCell ref="Y104:AD104"/>
    <mergeCell ref="E105:I105"/>
    <mergeCell ref="J105:N105"/>
    <mergeCell ref="O105:S105"/>
    <mergeCell ref="T105:X105"/>
    <mergeCell ref="Y105:AE105"/>
  </mergeCells>
  <conditionalFormatting sqref="C42:AK44">
    <cfRule type="expression" priority="2" aboveAverage="0" equalAverage="0" bottom="0" percent="0" rank="0" text="" dxfId="0">
      <formula>$AM$8=2</formula>
    </cfRule>
  </conditionalFormatting>
  <conditionalFormatting sqref="R97">
    <cfRule type="expression" priority="3" aboveAverage="0" equalAverage="0" bottom="0" percent="0" rank="0" text="" dxfId="1">
      <formula>OR($R$97&lt;1,$R$97&gt;12)</formula>
    </cfRule>
  </conditionalFormatting>
  <conditionalFormatting sqref="T5:V5">
    <cfRule type="expression" priority="4" aboveAverage="0" equalAverage="0" bottom="0" percent="0" rank="0" text="" dxfId="2">
      <formula>OR($AC$5="訪問型サービス（総合事業）",$AC$5="通所型サービス（総合事業）")</formula>
    </cfRule>
  </conditionalFormatting>
  <conditionalFormatting sqref="AD18:AK24">
    <cfRule type="expression" priority="5" aboveAverage="0" equalAverage="0" bottom="0" percent="0" rank="0" text="" dxfId="3">
      <formula>$N$21&gt;=$N$18</formula>
    </cfRule>
  </conditionalFormatting>
  <conditionalFormatting sqref="AN8:BK10">
    <cfRule type="expression" priority="6" aboveAverage="0" equalAverage="0" bottom="0" percent="0" rank="0" text="" dxfId="4">
      <formula>$AM$8=0</formula>
    </cfRule>
  </conditionalFormatting>
  <conditionalFormatting sqref="AN14:BK15">
    <cfRule type="expression" priority="7" aboveAverage="0" equalAverage="0" bottom="0" percent="0" rank="0" text="" dxfId="5">
      <formula>$AK$14="○"</formula>
    </cfRule>
  </conditionalFormatting>
  <dataValidations count="5">
    <dataValidation allowBlank="true" operator="between" showDropDown="false" showErrorMessage="true" showInputMessage="true" sqref="Q5:S5" type="list">
      <formula1>INDIRECT(N5)</formula1>
      <formula2>0</formula2>
    </dataValidation>
    <dataValidation allowBlank="true" operator="between" showDropDown="false" showErrorMessage="true" showInputMessage="true" sqref="E58:F58 H58:I58 K58:L58 T59" type="none">
      <formula1>0</formula1>
      <formula2>0</formula2>
    </dataValidation>
    <dataValidation allowBlank="true" operator="between" showDropDown="false" showErrorMessage="true" showInputMessage="true" sqref="AC5" type="list">
      <formula1>サービス名</formula1>
      <formula2>0</formula2>
    </dataValidation>
    <dataValidation allowBlank="true" operator="between" showDropDown="false" showErrorMessage="true" showInputMessage="true" sqref="F97 M97" type="list">
      <formula1>"6,7"</formula1>
      <formula2>0</formula2>
    </dataValidation>
    <dataValidation allowBlank="true" operator="between" showDropDown="false" showErrorMessage="true" showInputMessage="true" sqref="O97" type="list">
      <formula1>"1,2,3,6,7,8,9,10,11,12"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1" man="true" max="16383" min="0"/>
  </rowBreaks>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AN89"/>
  <sheetViews>
    <sheetView showFormulas="false" showGridLines="true" showRowColHeaders="true" showZeros="true" rightToLeft="false" tabSelected="false" showOutlineSymbols="true" defaultGridColor="true" view="pageBreakPreview" topLeftCell="A1" colorId="64" zoomScale="110" zoomScaleNormal="46" zoomScalePageLayoutView="110" workbookViewId="0">
      <selection pane="topLeft" activeCell="B1" activeCellId="0" sqref="B1"/>
    </sheetView>
  </sheetViews>
  <sheetFormatPr defaultRowHeight="13.2" outlineLevelRow="0" outlineLevelCol="0"/>
  <cols>
    <col collapsed="false" customWidth="true" hidden="false" outlineLevel="0" max="1" min="1" style="1" width="1.22"/>
    <col collapsed="false" customWidth="true" hidden="false" outlineLevel="0" max="37" min="2" style="1" width="2.33"/>
    <col collapsed="false" customWidth="true" hidden="false" outlineLevel="0" max="38" min="38" style="1" width="1.76"/>
    <col collapsed="false" customWidth="true" hidden="false" outlineLevel="0" max="39" min="39" style="1" width="6.54"/>
    <col collapsed="false" customWidth="true" hidden="false" outlineLevel="0" max="92" min="40" style="1" width="2.33"/>
    <col collapsed="false" customWidth="true" hidden="false" outlineLevel="0" max="93" min="93" style="1" width="4.44"/>
    <col collapsed="false" customWidth="true" hidden="false" outlineLevel="0" max="1025" min="94" style="1" width="9.97"/>
  </cols>
  <sheetData>
    <row r="1" customFormat="false" ht="18" hidden="false" customHeight="true" outlineLevel="0" collapsed="false">
      <c r="B1" s="4" t="s">
        <v>117</v>
      </c>
      <c r="Q1" s="4"/>
      <c r="R1" s="4"/>
      <c r="S1" s="4"/>
      <c r="T1" s="4"/>
      <c r="AB1" s="5" t="s">
        <v>1</v>
      </c>
      <c r="AC1" s="5"/>
      <c r="AD1" s="5"/>
      <c r="AE1" s="185" t="str">
        <f aca="false">IF('別紙様式7-1（計画書）'!AD1="","",'別紙様式7-1（計画書）'!AD1)</f>
        <v/>
      </c>
      <c r="AF1" s="185"/>
      <c r="AG1" s="185"/>
      <c r="AH1" s="185"/>
      <c r="AI1" s="185"/>
      <c r="AJ1" s="185"/>
      <c r="AK1" s="185"/>
    </row>
    <row r="2" customFormat="false" ht="24" hidden="false" customHeight="true" outlineLevel="0" collapsed="false">
      <c r="B2" s="7" t="s">
        <v>118</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N2" s="186"/>
    </row>
    <row r="3" s="4" customFormat="true" ht="17.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N3" s="186"/>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3" t="s">
        <v>9</v>
      </c>
      <c r="U4" s="13"/>
      <c r="V4" s="13"/>
      <c r="W4" s="13"/>
      <c r="X4" s="13"/>
      <c r="Y4" s="13"/>
      <c r="Z4" s="13"/>
      <c r="AA4" s="13"/>
      <c r="AB4" s="13"/>
      <c r="AC4" s="13" t="s">
        <v>10</v>
      </c>
      <c r="AD4" s="13"/>
      <c r="AE4" s="13"/>
      <c r="AF4" s="13"/>
      <c r="AG4" s="13"/>
      <c r="AH4" s="13"/>
      <c r="AI4" s="13"/>
      <c r="AJ4" s="13"/>
      <c r="AK4" s="13"/>
      <c r="AN4" s="186"/>
    </row>
    <row r="5" customFormat="false" ht="21.75" hidden="false" customHeight="true" outlineLevel="0" collapsed="false">
      <c r="B5" s="185" t="str">
        <f aca="false">IF('別紙様式7-1（計画書）'!B5="","",'別紙様式7-1（計画書）'!B5)</f>
        <v/>
      </c>
      <c r="C5" s="185"/>
      <c r="D5" s="185"/>
      <c r="E5" s="185"/>
      <c r="F5" s="185"/>
      <c r="G5" s="187" t="str">
        <f aca="false">IF('別紙様式7-1（計画書）'!G5="","",'別紙様式7-1（計画書）'!G5)</f>
        <v/>
      </c>
      <c r="H5" s="187"/>
      <c r="I5" s="187"/>
      <c r="J5" s="187"/>
      <c r="K5" s="187"/>
      <c r="L5" s="187"/>
      <c r="M5" s="187"/>
      <c r="N5" s="188" t="str">
        <f aca="false">IF('別紙様式7-1（計画書）'!N5="","",'別紙様式7-1（計画書）'!N5)</f>
        <v/>
      </c>
      <c r="O5" s="188"/>
      <c r="P5" s="188"/>
      <c r="Q5" s="188" t="str">
        <f aca="false">IF('別紙様式7-1（計画書）'!Q5="","",'別紙様式7-1（計画書）'!Q5)</f>
        <v/>
      </c>
      <c r="R5" s="188"/>
      <c r="S5" s="188"/>
      <c r="T5" s="189" t="str">
        <f aca="false">IF('別紙様式7-1（計画書）'!AC5="","",'別紙様式7-1（計画書）'!AC5)</f>
        <v/>
      </c>
      <c r="U5" s="189"/>
      <c r="V5" s="189"/>
      <c r="W5" s="189"/>
      <c r="X5" s="189"/>
      <c r="Y5" s="189"/>
      <c r="Z5" s="189"/>
      <c r="AA5" s="189"/>
      <c r="AB5" s="189"/>
      <c r="AC5" s="189" t="str">
        <f aca="false">IF('別紙様式7-1（計画書）'!B8="","",'別紙様式7-1（計画書）'!B8)</f>
        <v/>
      </c>
      <c r="AD5" s="189"/>
      <c r="AE5" s="189"/>
      <c r="AF5" s="189"/>
      <c r="AG5" s="189"/>
      <c r="AH5" s="189"/>
      <c r="AI5" s="189"/>
      <c r="AJ5" s="189"/>
      <c r="AK5" s="189"/>
    </row>
    <row r="6" customFormat="false" ht="3"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customFormat="false" ht="12" hidden="false" customHeight="true" outlineLevel="0" collapsed="false">
      <c r="B7" s="190"/>
      <c r="C7" s="190"/>
      <c r="D7" s="190"/>
      <c r="E7" s="190" t="s">
        <v>119</v>
      </c>
      <c r="F7" s="190"/>
      <c r="G7" s="190"/>
      <c r="H7" s="190"/>
      <c r="I7" s="190"/>
      <c r="J7" s="190"/>
      <c r="K7" s="190"/>
      <c r="L7" s="190"/>
      <c r="M7" s="190"/>
      <c r="N7" s="190"/>
      <c r="O7" s="190"/>
      <c r="P7" s="190"/>
      <c r="Q7" s="190"/>
      <c r="R7" s="190"/>
      <c r="S7" s="190"/>
      <c r="T7" s="190"/>
      <c r="U7" s="190" t="s">
        <v>120</v>
      </c>
      <c r="V7" s="190"/>
      <c r="W7" s="190"/>
      <c r="X7" s="190"/>
      <c r="Y7" s="190"/>
      <c r="Z7" s="190"/>
      <c r="AD7" s="23"/>
      <c r="AE7" s="23"/>
      <c r="AF7" s="23"/>
      <c r="AG7" s="23"/>
      <c r="AH7" s="23"/>
      <c r="AI7" s="23"/>
      <c r="AJ7" s="23"/>
      <c r="AK7" s="23"/>
      <c r="AL7" s="4"/>
    </row>
    <row r="8" s="11" customFormat="true" ht="23.25" hidden="false" customHeight="true" outlineLevel="0" collapsed="false">
      <c r="B8" s="190"/>
      <c r="C8" s="190"/>
      <c r="D8" s="190"/>
      <c r="E8" s="191" t="s">
        <v>121</v>
      </c>
      <c r="F8" s="191"/>
      <c r="G8" s="191"/>
      <c r="H8" s="191"/>
      <c r="I8" s="191"/>
      <c r="J8" s="191"/>
      <c r="K8" s="191"/>
      <c r="L8" s="191"/>
      <c r="M8" s="191"/>
      <c r="N8" s="191"/>
      <c r="O8" s="191"/>
      <c r="P8" s="191"/>
      <c r="Q8" s="191"/>
      <c r="R8" s="191"/>
      <c r="S8" s="191"/>
      <c r="T8" s="191"/>
      <c r="U8" s="191" t="s">
        <v>122</v>
      </c>
      <c r="V8" s="191"/>
      <c r="W8" s="191"/>
      <c r="X8" s="191"/>
      <c r="Y8" s="191"/>
      <c r="Z8" s="191"/>
      <c r="AM8" s="1"/>
      <c r="AN8" s="1"/>
    </row>
    <row r="9" customFormat="false" ht="16.5" hidden="false" customHeight="true" outlineLevel="0" collapsed="false">
      <c r="B9" s="192" t="s">
        <v>12</v>
      </c>
      <c r="C9" s="192"/>
      <c r="D9" s="192"/>
      <c r="E9" s="165" t="str">
        <f aca="false">IF('別紙様式7-1（計画書）'!I8="","",'別紙様式7-1（計画書）'!I8)</f>
        <v/>
      </c>
      <c r="F9" s="165"/>
      <c r="G9" s="165"/>
      <c r="H9" s="165"/>
      <c r="I9" s="166" t="str">
        <f aca="false">IF('別紙様式7-1（計画書）'!M8="","",'別紙様式7-1（計画書）'!M8)</f>
        <v/>
      </c>
      <c r="J9" s="166"/>
      <c r="K9" s="166"/>
      <c r="L9" s="166"/>
      <c r="M9" s="167" t="str">
        <f aca="false">IF('別紙様式7-1（計画書）'!Q8="","",'別紙様式7-1（計画書）'!Q8)</f>
        <v/>
      </c>
      <c r="N9" s="167"/>
      <c r="O9" s="167"/>
      <c r="P9" s="167"/>
      <c r="Q9" s="193" t="s">
        <v>13</v>
      </c>
      <c r="R9" s="193"/>
      <c r="S9" s="193"/>
      <c r="T9" s="193"/>
      <c r="U9" s="194" t="str">
        <f aca="false">IFERROR(IF('別紙様式7-1（計画書）'!AM8=1,"新加算Ⅲ",IF('別紙様式7-1（計画書）'!AM8=2,"新加算Ⅳ","")),"")</f>
        <v/>
      </c>
      <c r="V9" s="194"/>
      <c r="W9" s="194"/>
      <c r="X9" s="194"/>
      <c r="Y9" s="194"/>
      <c r="Z9" s="194"/>
      <c r="AC9" s="11"/>
    </row>
    <row r="10" customFormat="false" ht="22.5" hidden="false" customHeight="true" outlineLevel="0" collapsed="false">
      <c r="B10" s="192" t="s">
        <v>123</v>
      </c>
      <c r="C10" s="192"/>
      <c r="D10" s="192"/>
      <c r="E10" s="195"/>
      <c r="F10" s="195"/>
      <c r="G10" s="195"/>
      <c r="H10" s="195"/>
      <c r="I10" s="196"/>
      <c r="J10" s="196"/>
      <c r="K10" s="196"/>
      <c r="L10" s="196"/>
      <c r="M10" s="197"/>
      <c r="N10" s="197"/>
      <c r="O10" s="197"/>
      <c r="P10" s="197"/>
      <c r="Q10" s="198" t="n">
        <f aca="false">SUM(E10,I10,M10)</f>
        <v>0</v>
      </c>
      <c r="R10" s="198"/>
      <c r="S10" s="198"/>
      <c r="T10" s="198"/>
      <c r="U10" s="199"/>
      <c r="V10" s="199"/>
      <c r="W10" s="199"/>
      <c r="X10" s="199"/>
      <c r="Y10" s="199"/>
      <c r="Z10" s="199"/>
    </row>
    <row r="11" customFormat="false" ht="6" hidden="true" customHeight="true" outlineLevel="0" collapsed="false">
      <c r="B11" s="200"/>
      <c r="C11" s="23"/>
      <c r="D11" s="23"/>
      <c r="E11" s="23"/>
      <c r="F11" s="23"/>
      <c r="G11" s="23"/>
      <c r="H11" s="23"/>
      <c r="I11" s="23"/>
      <c r="J11" s="23"/>
      <c r="K11" s="200"/>
      <c r="L11" s="23"/>
      <c r="M11" s="23"/>
      <c r="N11" s="23"/>
      <c r="O11" s="23"/>
      <c r="P11" s="23"/>
      <c r="Q11" s="23"/>
      <c r="R11" s="23"/>
      <c r="S11" s="23"/>
      <c r="T11" s="23"/>
      <c r="U11" s="23"/>
      <c r="V11" s="23"/>
      <c r="W11" s="23"/>
      <c r="X11" s="23"/>
      <c r="Y11" s="23"/>
      <c r="Z11" s="23"/>
      <c r="AA11" s="23"/>
      <c r="AB11" s="23"/>
      <c r="AC11" s="23"/>
    </row>
    <row r="12" customFormat="false" ht="12.75" hidden="false" customHeight="true" outlineLevel="0" collapsed="false">
      <c r="B12" s="4" t="s">
        <v>18</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customFormat="false" ht="18.75" hidden="false" customHeight="true" outlineLevel="0" collapsed="false">
      <c r="B13" s="81" t="s">
        <v>124</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4" customFormat="true" ht="6.9" hidden="false" customHeight="true" outlineLevel="0" collapsed="false">
      <c r="B14" s="43" t="s">
        <v>125</v>
      </c>
      <c r="C14" s="43"/>
      <c r="D14" s="43"/>
      <c r="E14" s="43"/>
      <c r="F14" s="43"/>
      <c r="G14" s="43"/>
      <c r="H14" s="43"/>
      <c r="I14" s="43"/>
      <c r="J14" s="43"/>
      <c r="K14" s="43"/>
      <c r="L14" s="43"/>
      <c r="M14" s="43"/>
      <c r="N14" s="53" t="n">
        <f aca="false">IFERROR(SUM(Q10,U10),"")</f>
        <v>0</v>
      </c>
      <c r="O14" s="53"/>
      <c r="P14" s="53"/>
      <c r="Q14" s="53"/>
      <c r="R14" s="53"/>
      <c r="S14" s="45" t="s">
        <v>20</v>
      </c>
      <c r="T14" s="46" t="s">
        <v>21</v>
      </c>
      <c r="U14" s="47" t="s">
        <v>22</v>
      </c>
      <c r="V14" s="8"/>
      <c r="W14" s="8"/>
      <c r="X14" s="8"/>
      <c r="Y14" s="8"/>
      <c r="Z14" s="8"/>
      <c r="AA14" s="8"/>
      <c r="AB14" s="8"/>
      <c r="AC14" s="8"/>
      <c r="AD14" s="8"/>
      <c r="AE14" s="8"/>
      <c r="AF14" s="8"/>
      <c r="AG14" s="8"/>
      <c r="AH14" s="8"/>
      <c r="AI14" s="8"/>
      <c r="AJ14" s="8"/>
      <c r="AK14" s="8"/>
      <c r="AL14" s="8"/>
      <c r="AM14" s="8"/>
      <c r="AN14" s="8"/>
    </row>
    <row r="15" customFormat="false" ht="6.9" hidden="false" customHeight="true" outlineLevel="0" collapsed="false">
      <c r="A15" s="4"/>
      <c r="B15" s="43"/>
      <c r="C15" s="43"/>
      <c r="D15" s="43"/>
      <c r="E15" s="43"/>
      <c r="F15" s="43"/>
      <c r="G15" s="43"/>
      <c r="H15" s="43"/>
      <c r="I15" s="43"/>
      <c r="J15" s="43"/>
      <c r="K15" s="43"/>
      <c r="L15" s="43"/>
      <c r="M15" s="43"/>
      <c r="N15" s="53"/>
      <c r="O15" s="53"/>
      <c r="P15" s="53"/>
      <c r="Q15" s="53"/>
      <c r="R15" s="53"/>
      <c r="S15" s="45"/>
      <c r="T15" s="46"/>
      <c r="U15" s="47"/>
      <c r="V15" s="8"/>
      <c r="W15" s="8"/>
      <c r="X15" s="8"/>
      <c r="Y15" s="8"/>
      <c r="Z15" s="8"/>
      <c r="AA15" s="8"/>
      <c r="AB15" s="8"/>
      <c r="AC15" s="8"/>
      <c r="AD15" s="8"/>
      <c r="AE15" s="8"/>
      <c r="AF15" s="8"/>
      <c r="AG15" s="8"/>
      <c r="AH15" s="8"/>
      <c r="AI15" s="8"/>
      <c r="AJ15" s="8"/>
      <c r="AK15" s="8"/>
      <c r="AL15" s="8"/>
      <c r="AM15" s="8"/>
      <c r="AN15" s="8"/>
    </row>
    <row r="16" customFormat="false" ht="6.9" hidden="false" customHeight="true" outlineLevel="0" collapsed="false">
      <c r="A16" s="4"/>
      <c r="B16" s="43"/>
      <c r="C16" s="43"/>
      <c r="D16" s="43"/>
      <c r="E16" s="43"/>
      <c r="F16" s="43"/>
      <c r="G16" s="43"/>
      <c r="H16" s="43"/>
      <c r="I16" s="43"/>
      <c r="J16" s="43"/>
      <c r="K16" s="43"/>
      <c r="L16" s="43"/>
      <c r="M16" s="43"/>
      <c r="N16" s="53"/>
      <c r="O16" s="53"/>
      <c r="P16" s="53"/>
      <c r="Q16" s="53"/>
      <c r="R16" s="53"/>
      <c r="S16" s="45"/>
      <c r="T16" s="46"/>
      <c r="U16" s="47"/>
      <c r="V16" s="8"/>
      <c r="W16" s="48" t="s">
        <v>23</v>
      </c>
      <c r="X16" s="48"/>
      <c r="Y16" s="48"/>
      <c r="Z16" s="48"/>
      <c r="AA16" s="48"/>
      <c r="AB16" s="48"/>
      <c r="AC16" s="48"/>
      <c r="AD16" s="9"/>
      <c r="AE16" s="8"/>
      <c r="AF16" s="8"/>
      <c r="AG16" s="8"/>
      <c r="AH16" s="8"/>
      <c r="AI16" s="8"/>
      <c r="AJ16" s="8"/>
      <c r="AK16" s="201" t="str">
        <f aca="false">IFERROR(IF(N17="","",IF(N17&gt;=N14,"○","×")),"")</f>
        <v/>
      </c>
    </row>
    <row r="17" customFormat="false" ht="6.9" hidden="false" customHeight="true" outlineLevel="0" collapsed="false">
      <c r="A17" s="4"/>
      <c r="B17" s="43" t="s">
        <v>126</v>
      </c>
      <c r="C17" s="43"/>
      <c r="D17" s="43"/>
      <c r="E17" s="43"/>
      <c r="F17" s="43"/>
      <c r="G17" s="43"/>
      <c r="H17" s="43"/>
      <c r="I17" s="43"/>
      <c r="J17" s="43"/>
      <c r="K17" s="43"/>
      <c r="L17" s="43"/>
      <c r="M17" s="43"/>
      <c r="N17" s="50"/>
      <c r="O17" s="50"/>
      <c r="P17" s="50"/>
      <c r="Q17" s="50"/>
      <c r="R17" s="50"/>
      <c r="S17" s="45" t="s">
        <v>20</v>
      </c>
      <c r="T17" s="46" t="s">
        <v>21</v>
      </c>
      <c r="U17" s="47" t="s">
        <v>26</v>
      </c>
      <c r="V17" s="8"/>
      <c r="W17" s="48"/>
      <c r="X17" s="48"/>
      <c r="Y17" s="48"/>
      <c r="Z17" s="48"/>
      <c r="AA17" s="48"/>
      <c r="AB17" s="48"/>
      <c r="AC17" s="48"/>
      <c r="AD17" s="9"/>
      <c r="AE17" s="8"/>
      <c r="AF17" s="8"/>
      <c r="AG17" s="8"/>
      <c r="AH17" s="8"/>
      <c r="AI17" s="8"/>
      <c r="AJ17" s="8"/>
      <c r="AK17" s="201"/>
    </row>
    <row r="18" customFormat="false" ht="6.9" hidden="false" customHeight="true" outlineLevel="0" collapsed="false">
      <c r="A18" s="4"/>
      <c r="B18" s="43"/>
      <c r="C18" s="43"/>
      <c r="D18" s="43"/>
      <c r="E18" s="43"/>
      <c r="F18" s="43"/>
      <c r="G18" s="43"/>
      <c r="H18" s="43"/>
      <c r="I18" s="43"/>
      <c r="J18" s="43"/>
      <c r="K18" s="43"/>
      <c r="L18" s="43"/>
      <c r="M18" s="43"/>
      <c r="N18" s="50"/>
      <c r="O18" s="50"/>
      <c r="P18" s="50"/>
      <c r="Q18" s="50"/>
      <c r="R18" s="50"/>
      <c r="S18" s="45"/>
      <c r="T18" s="46"/>
      <c r="U18" s="47"/>
      <c r="V18" s="8"/>
      <c r="W18" s="51"/>
      <c r="X18" s="51"/>
      <c r="Y18" s="51"/>
      <c r="Z18" s="51"/>
      <c r="AA18" s="51"/>
      <c r="AB18" s="51"/>
      <c r="AC18" s="51"/>
      <c r="AD18" s="51"/>
      <c r="AE18" s="8"/>
      <c r="AF18" s="8"/>
      <c r="AG18" s="8"/>
      <c r="AH18" s="8"/>
      <c r="AI18" s="8"/>
      <c r="AJ18" s="8"/>
      <c r="AK18" s="8"/>
      <c r="AL18" s="8"/>
    </row>
    <row r="19" customFormat="false" ht="6.9" hidden="false" customHeight="true" outlineLevel="0" collapsed="false">
      <c r="A19" s="4"/>
      <c r="B19" s="43"/>
      <c r="C19" s="43"/>
      <c r="D19" s="43"/>
      <c r="E19" s="43"/>
      <c r="F19" s="43"/>
      <c r="G19" s="43"/>
      <c r="H19" s="43"/>
      <c r="I19" s="43"/>
      <c r="J19" s="43"/>
      <c r="K19" s="43"/>
      <c r="L19" s="43"/>
      <c r="M19" s="43"/>
      <c r="N19" s="50"/>
      <c r="O19" s="50"/>
      <c r="P19" s="50"/>
      <c r="Q19" s="50"/>
      <c r="R19" s="50"/>
      <c r="S19" s="45"/>
      <c r="T19" s="46"/>
      <c r="U19" s="47"/>
      <c r="V19" s="8"/>
      <c r="W19" s="51"/>
      <c r="X19" s="51"/>
      <c r="Y19" s="51"/>
      <c r="Z19" s="51"/>
      <c r="AA19" s="51"/>
      <c r="AB19" s="51"/>
      <c r="AC19" s="51"/>
      <c r="AD19" s="51"/>
      <c r="AE19" s="8"/>
      <c r="AF19" s="8"/>
      <c r="AG19" s="8"/>
      <c r="AH19" s="8"/>
      <c r="AI19" s="8"/>
      <c r="AJ19" s="8"/>
      <c r="AK19" s="8"/>
      <c r="AL19" s="8"/>
    </row>
    <row r="20" customFormat="false" ht="6.75" hidden="true" customHeight="true" outlineLevel="0" collapsed="false">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customFormat="false" ht="14.25" hidden="false" customHeight="true" outlineLevel="0" collapsed="false">
      <c r="B21" s="81" t="s">
        <v>127</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customFormat="false" ht="15" hidden="false" customHeight="true" outlineLevel="0" collapsed="false">
      <c r="B22" s="202" t="s">
        <v>22</v>
      </c>
      <c r="C22" s="203" t="s">
        <v>128</v>
      </c>
      <c r="D22" s="203"/>
      <c r="E22" s="203"/>
      <c r="F22" s="203"/>
      <c r="G22" s="203"/>
      <c r="H22" s="203"/>
      <c r="I22" s="203"/>
      <c r="J22" s="203"/>
      <c r="K22" s="203"/>
      <c r="L22" s="203"/>
      <c r="M22" s="203"/>
      <c r="N22" s="203"/>
      <c r="O22" s="203"/>
      <c r="P22" s="203"/>
      <c r="Q22" s="203"/>
      <c r="R22" s="203"/>
      <c r="S22" s="203"/>
      <c r="T22" s="203"/>
      <c r="U22" s="204" t="n">
        <f aca="false">U23-U24-U25</f>
        <v>0</v>
      </c>
      <c r="V22" s="204"/>
      <c r="W22" s="204"/>
      <c r="X22" s="204"/>
      <c r="Y22" s="204"/>
      <c r="Z22" s="204"/>
      <c r="AA22" s="205" t="s">
        <v>20</v>
      </c>
      <c r="AB22" s="206" t="s">
        <v>129</v>
      </c>
      <c r="AC22" s="201" t="str">
        <f aca="false">IF(U26="","",IF(U22="","",IF(U22&gt;=U26,"○","×")))</f>
        <v>○</v>
      </c>
    </row>
    <row r="23" customFormat="false" ht="15" hidden="false" customHeight="true" outlineLevel="0" collapsed="false">
      <c r="B23" s="207"/>
      <c r="C23" s="208" t="s">
        <v>130</v>
      </c>
      <c r="D23" s="208"/>
      <c r="E23" s="208"/>
      <c r="F23" s="208"/>
      <c r="G23" s="208"/>
      <c r="H23" s="208"/>
      <c r="I23" s="208"/>
      <c r="J23" s="208"/>
      <c r="K23" s="208"/>
      <c r="L23" s="208"/>
      <c r="M23" s="208"/>
      <c r="N23" s="208"/>
      <c r="O23" s="208"/>
      <c r="P23" s="208"/>
      <c r="Q23" s="208"/>
      <c r="R23" s="208"/>
      <c r="S23" s="208"/>
      <c r="T23" s="208"/>
      <c r="U23" s="199"/>
      <c r="V23" s="199"/>
      <c r="W23" s="199"/>
      <c r="X23" s="199"/>
      <c r="Y23" s="199"/>
      <c r="Z23" s="199"/>
      <c r="AA23" s="205" t="s">
        <v>20</v>
      </c>
      <c r="AB23" s="206"/>
      <c r="AC23" s="201"/>
    </row>
    <row r="24" customFormat="false" ht="15.75" hidden="false" customHeight="true" outlineLevel="0" collapsed="false">
      <c r="B24" s="207"/>
      <c r="C24" s="209" t="s">
        <v>131</v>
      </c>
      <c r="D24" s="209"/>
      <c r="E24" s="209"/>
      <c r="F24" s="209"/>
      <c r="G24" s="209"/>
      <c r="H24" s="209"/>
      <c r="I24" s="209"/>
      <c r="J24" s="209"/>
      <c r="K24" s="209"/>
      <c r="L24" s="209"/>
      <c r="M24" s="209"/>
      <c r="N24" s="209"/>
      <c r="O24" s="209"/>
      <c r="P24" s="209"/>
      <c r="Q24" s="209"/>
      <c r="R24" s="209"/>
      <c r="S24" s="209"/>
      <c r="T24" s="209"/>
      <c r="U24" s="210" t="n">
        <f aca="false">N17</f>
        <v>0</v>
      </c>
      <c r="V24" s="210"/>
      <c r="W24" s="210"/>
      <c r="X24" s="210"/>
      <c r="Y24" s="210"/>
      <c r="Z24" s="210"/>
      <c r="AA24" s="211" t="s">
        <v>20</v>
      </c>
      <c r="AB24" s="206"/>
      <c r="AC24" s="201"/>
    </row>
    <row r="25" customFormat="false" ht="23.25" hidden="false" customHeight="true" outlineLevel="0" collapsed="false">
      <c r="B25" s="207"/>
      <c r="C25" s="212" t="s">
        <v>132</v>
      </c>
      <c r="D25" s="212"/>
      <c r="E25" s="212"/>
      <c r="F25" s="212"/>
      <c r="G25" s="212"/>
      <c r="H25" s="212"/>
      <c r="I25" s="212"/>
      <c r="J25" s="212"/>
      <c r="K25" s="212"/>
      <c r="L25" s="212"/>
      <c r="M25" s="212"/>
      <c r="N25" s="212"/>
      <c r="O25" s="212"/>
      <c r="P25" s="212"/>
      <c r="Q25" s="212"/>
      <c r="R25" s="212"/>
      <c r="S25" s="212"/>
      <c r="T25" s="212"/>
      <c r="U25" s="199"/>
      <c r="V25" s="199"/>
      <c r="W25" s="199"/>
      <c r="X25" s="199"/>
      <c r="Y25" s="199"/>
      <c r="Z25" s="199"/>
      <c r="AA25" s="205" t="s">
        <v>20</v>
      </c>
      <c r="AB25" s="206"/>
      <c r="AC25" s="201"/>
    </row>
    <row r="26" customFormat="false" ht="23.25" hidden="false" customHeight="true" outlineLevel="0" collapsed="false">
      <c r="B26" s="202" t="s">
        <v>26</v>
      </c>
      <c r="C26" s="213" t="s">
        <v>133</v>
      </c>
      <c r="D26" s="213"/>
      <c r="E26" s="213"/>
      <c r="F26" s="213"/>
      <c r="G26" s="213"/>
      <c r="H26" s="213"/>
      <c r="I26" s="213"/>
      <c r="J26" s="213"/>
      <c r="K26" s="213"/>
      <c r="L26" s="213"/>
      <c r="M26" s="213"/>
      <c r="N26" s="213"/>
      <c r="O26" s="213"/>
      <c r="P26" s="213"/>
      <c r="Q26" s="213"/>
      <c r="R26" s="213"/>
      <c r="S26" s="213"/>
      <c r="T26" s="213"/>
      <c r="U26" s="204" t="n">
        <f aca="false">U27-U28-U29</f>
        <v>0</v>
      </c>
      <c r="V26" s="204"/>
      <c r="W26" s="204"/>
      <c r="X26" s="204"/>
      <c r="Y26" s="204"/>
      <c r="Z26" s="204"/>
      <c r="AA26" s="214" t="s">
        <v>20</v>
      </c>
      <c r="AB26" s="206" t="s">
        <v>129</v>
      </c>
      <c r="AC26" s="201"/>
    </row>
    <row r="27" customFormat="false" ht="15" hidden="false" customHeight="true" outlineLevel="0" collapsed="false">
      <c r="B27" s="215"/>
      <c r="C27" s="216" t="s">
        <v>134</v>
      </c>
      <c r="D27" s="216"/>
      <c r="E27" s="216"/>
      <c r="F27" s="216"/>
      <c r="G27" s="216"/>
      <c r="H27" s="216"/>
      <c r="I27" s="216"/>
      <c r="J27" s="216"/>
      <c r="K27" s="216"/>
      <c r="L27" s="216"/>
      <c r="M27" s="216"/>
      <c r="N27" s="216"/>
      <c r="O27" s="216"/>
      <c r="P27" s="216"/>
      <c r="Q27" s="216"/>
      <c r="R27" s="216"/>
      <c r="S27" s="216"/>
      <c r="T27" s="216"/>
      <c r="U27" s="199"/>
      <c r="V27" s="199"/>
      <c r="W27" s="199"/>
      <c r="X27" s="199"/>
      <c r="Y27" s="199"/>
      <c r="Z27" s="199"/>
      <c r="AA27" s="205" t="s">
        <v>20</v>
      </c>
      <c r="AB27" s="217"/>
      <c r="AC27" s="217"/>
    </row>
    <row r="28" customFormat="false" ht="16.5" hidden="false" customHeight="true" outlineLevel="0" collapsed="false">
      <c r="B28" s="215"/>
      <c r="C28" s="218" t="s">
        <v>135</v>
      </c>
      <c r="D28" s="218"/>
      <c r="E28" s="218"/>
      <c r="F28" s="218"/>
      <c r="G28" s="218"/>
      <c r="H28" s="218"/>
      <c r="I28" s="218"/>
      <c r="J28" s="218"/>
      <c r="K28" s="218"/>
      <c r="L28" s="218"/>
      <c r="M28" s="218"/>
      <c r="N28" s="218"/>
      <c r="O28" s="218"/>
      <c r="P28" s="218"/>
      <c r="Q28" s="218"/>
      <c r="R28" s="218"/>
      <c r="S28" s="218"/>
      <c r="T28" s="218"/>
      <c r="U28" s="199"/>
      <c r="V28" s="199"/>
      <c r="W28" s="199"/>
      <c r="X28" s="199"/>
      <c r="Y28" s="199"/>
      <c r="Z28" s="199"/>
      <c r="AA28" s="205" t="s">
        <v>20</v>
      </c>
      <c r="AB28" s="217"/>
      <c r="AC28" s="217"/>
    </row>
    <row r="29" customFormat="false" ht="24" hidden="false" customHeight="true" outlineLevel="0" collapsed="false">
      <c r="B29" s="215"/>
      <c r="C29" s="212" t="s">
        <v>136</v>
      </c>
      <c r="D29" s="212"/>
      <c r="E29" s="212"/>
      <c r="F29" s="212"/>
      <c r="G29" s="212"/>
      <c r="H29" s="212"/>
      <c r="I29" s="212"/>
      <c r="J29" s="212"/>
      <c r="K29" s="212"/>
      <c r="L29" s="212"/>
      <c r="M29" s="212"/>
      <c r="N29" s="212"/>
      <c r="O29" s="212"/>
      <c r="P29" s="212"/>
      <c r="Q29" s="212"/>
      <c r="R29" s="212"/>
      <c r="S29" s="212"/>
      <c r="T29" s="212"/>
      <c r="U29" s="199"/>
      <c r="V29" s="199"/>
      <c r="W29" s="199"/>
      <c r="X29" s="199"/>
      <c r="Y29" s="199"/>
      <c r="Z29" s="199"/>
      <c r="AA29" s="214" t="s">
        <v>20</v>
      </c>
      <c r="AB29" s="217"/>
      <c r="AC29" s="217"/>
    </row>
    <row r="30" customFormat="false" ht="9" hidden="true" customHeight="true" outlineLevel="0" collapsed="false">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customFormat="false" ht="17.25" hidden="false" customHeight="true" outlineLevel="0" collapsed="false">
      <c r="B31" s="4" t="s">
        <v>33</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customFormat="false" ht="22.5" hidden="false" customHeight="true" outlineLevel="0" collapsed="false">
      <c r="B32" s="55" t="s">
        <v>34</v>
      </c>
      <c r="C32" s="219" t="s">
        <v>137</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row>
    <row r="33" customFormat="false" ht="3" hidden="false" customHeight="true" outlineLevel="0" collapsed="false">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customFormat="false" ht="13.2" hidden="false" customHeight="false" outlineLevel="0" collapsed="false">
      <c r="C34" s="57" t="s">
        <v>37</v>
      </c>
      <c r="D34" s="8" t="s">
        <v>38</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row>
    <row r="35" customFormat="false" ht="13.2" hidden="false" customHeight="false" outlineLevel="0" collapsed="false">
      <c r="C35" s="23"/>
      <c r="D35" s="58"/>
      <c r="E35" s="59" t="s">
        <v>138</v>
      </c>
      <c r="F35" s="8"/>
      <c r="G35" s="8"/>
      <c r="H35" s="8"/>
      <c r="I35" s="8"/>
      <c r="J35" s="8"/>
      <c r="K35" s="8"/>
      <c r="L35" s="8"/>
      <c r="M35" s="57"/>
      <c r="N35" s="8"/>
      <c r="O35" s="8"/>
      <c r="P35" s="8"/>
      <c r="Q35" s="8"/>
      <c r="R35" s="8"/>
      <c r="S35" s="8"/>
      <c r="T35" s="8"/>
      <c r="U35" s="8"/>
      <c r="V35" s="8"/>
      <c r="W35" s="8"/>
      <c r="X35" s="8"/>
      <c r="Y35" s="8"/>
      <c r="Z35" s="8"/>
      <c r="AA35" s="8"/>
      <c r="AB35" s="8"/>
      <c r="AC35" s="8"/>
      <c r="AD35" s="8"/>
      <c r="AE35" s="8"/>
      <c r="AF35" s="8"/>
      <c r="AG35" s="8"/>
      <c r="AH35" s="8"/>
      <c r="AI35" s="8"/>
      <c r="AJ35" s="8"/>
      <c r="AK35" s="8"/>
      <c r="AL35" s="23"/>
      <c r="AM35" s="220" t="n">
        <f aca="false">FALSE()</f>
        <v>0</v>
      </c>
    </row>
    <row r="36" customFormat="false" ht="3" hidden="false" customHeight="true" outlineLevel="0" collapsed="false">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23"/>
      <c r="AM36" s="3"/>
    </row>
    <row r="37" customFormat="false" ht="13.2" hidden="false" customHeight="false" outlineLevel="0" collapsed="false">
      <c r="C37" s="57" t="s">
        <v>41</v>
      </c>
      <c r="D37" s="8" t="s">
        <v>42</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3"/>
    </row>
    <row r="38" customFormat="false" ht="13.2" hidden="false" customHeight="false" outlineLevel="0" collapsed="false">
      <c r="C38" s="23"/>
      <c r="D38" s="58"/>
      <c r="E38" s="59" t="s">
        <v>138</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220" t="n">
        <f aca="false">FALSE()</f>
        <v>0</v>
      </c>
    </row>
    <row r="39" customFormat="false" ht="3" hidden="false" customHeight="true" outlineLevel="0" collapsed="false">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23"/>
      <c r="AM39" s="3"/>
    </row>
    <row r="40" customFormat="false" ht="13.2" hidden="false" customHeight="false" outlineLevel="0" collapsed="false">
      <c r="C40" s="57" t="s">
        <v>43</v>
      </c>
      <c r="D40" s="8" t="s">
        <v>44</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3"/>
    </row>
    <row r="41" customFormat="false" ht="13.2" hidden="false" customHeight="false" outlineLevel="0" collapsed="false">
      <c r="C41" s="23"/>
      <c r="D41" s="64" t="s">
        <v>34</v>
      </c>
      <c r="E41" s="59" t="s">
        <v>45</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3"/>
    </row>
    <row r="42" customFormat="false" ht="13.2" hidden="false" customHeight="false" outlineLevel="0" collapsed="false">
      <c r="C42" s="23"/>
      <c r="D42" s="64" t="s">
        <v>34</v>
      </c>
      <c r="E42" s="59" t="s">
        <v>46</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23"/>
      <c r="AM42" s="3"/>
    </row>
    <row r="43" customFormat="false" ht="13.2" hidden="false" customHeight="false" outlineLevel="0" collapsed="false">
      <c r="C43" s="23"/>
      <c r="D43" s="58"/>
      <c r="E43" s="59" t="s">
        <v>138</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23"/>
      <c r="AM43" s="220" t="n">
        <f aca="false">FALSE()</f>
        <v>0</v>
      </c>
    </row>
    <row r="44" customFormat="false" ht="2.25" hidden="false" customHeight="true" outlineLevel="0" collapsed="false">
      <c r="C44" s="5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23"/>
      <c r="AM44" s="3"/>
    </row>
    <row r="45" customFormat="false" ht="13.2" hidden="false" customHeight="false" outlineLevel="0" collapsed="false">
      <c r="C45" s="66" t="s">
        <v>49</v>
      </c>
      <c r="D45" s="67" t="s">
        <v>50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8"/>
      <c r="AL45" s="23"/>
      <c r="AM45" s="3"/>
    </row>
    <row r="46" customFormat="false" ht="13.2" hidden="false" customHeight="false" outlineLevel="0" collapsed="false">
      <c r="C46" s="23"/>
      <c r="D46" s="58"/>
      <c r="E46" s="59" t="s">
        <v>138</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8"/>
      <c r="AL46" s="23"/>
      <c r="AM46" s="220" t="n">
        <f aca="false">FALSE()</f>
        <v>0</v>
      </c>
    </row>
    <row r="47" customFormat="false" ht="8.25" hidden="false" customHeight="true" outlineLevel="0" collapsed="false">
      <c r="C47" s="5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3"/>
    </row>
    <row r="48" customFormat="false" ht="22.5" hidden="false" customHeight="true" outlineLevel="0" collapsed="false">
      <c r="B48" s="4" t="s">
        <v>34</v>
      </c>
      <c r="C48" s="221" t="s">
        <v>51</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row>
    <row r="49" customFormat="false" ht="6" hidden="true" customHeight="true" outlineLevel="0" collapsed="false">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customFormat="false" ht="3" hidden="false" customHeight="true" outlineLevel="0" collapsed="false">
      <c r="B50" s="75"/>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222"/>
    </row>
    <row r="51" customFormat="false" ht="32.25" hidden="false" customHeight="true" outlineLevel="0" collapsed="false">
      <c r="B51" s="77"/>
      <c r="C51" s="78" t="s">
        <v>58</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9"/>
      <c r="AK51" s="80"/>
    </row>
    <row r="52" customFormat="false" ht="3.75" hidden="false" customHeight="true" outlineLevel="0" collapsed="false">
      <c r="B52" s="77"/>
      <c r="C52" s="81"/>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80"/>
    </row>
    <row r="53" customFormat="false" ht="13.2" hidden="false" customHeight="false" outlineLevel="0" collapsed="false">
      <c r="B53" s="82"/>
      <c r="C53" s="83" t="s">
        <v>59</v>
      </c>
      <c r="D53" s="83"/>
      <c r="E53" s="84"/>
      <c r="F53" s="84"/>
      <c r="G53" s="83" t="s">
        <v>60</v>
      </c>
      <c r="H53" s="84"/>
      <c r="I53" s="84"/>
      <c r="J53" s="83" t="s">
        <v>61</v>
      </c>
      <c r="K53" s="84"/>
      <c r="L53" s="84"/>
      <c r="M53" s="83" t="s">
        <v>62</v>
      </c>
      <c r="N53" s="79"/>
      <c r="O53" s="85" t="s">
        <v>63</v>
      </c>
      <c r="P53" s="85"/>
      <c r="Q53" s="85"/>
      <c r="R53" s="86"/>
      <c r="S53" s="86"/>
      <c r="T53" s="86"/>
      <c r="U53" s="86"/>
      <c r="V53" s="86"/>
      <c r="W53" s="86"/>
      <c r="X53" s="86"/>
      <c r="Y53" s="86"/>
      <c r="Z53" s="86"/>
      <c r="AA53" s="86"/>
      <c r="AB53" s="86"/>
      <c r="AC53" s="86"/>
      <c r="AD53" s="86"/>
      <c r="AE53" s="86"/>
      <c r="AF53" s="86"/>
      <c r="AG53" s="86"/>
      <c r="AH53" s="86"/>
      <c r="AI53" s="86"/>
      <c r="AJ53" s="87"/>
      <c r="AK53" s="88"/>
    </row>
    <row r="54" customFormat="false" ht="13.2" hidden="false" customHeight="true" outlineLevel="0" collapsed="false">
      <c r="B54" s="82"/>
      <c r="C54" s="89"/>
      <c r="D54" s="83"/>
      <c r="E54" s="83"/>
      <c r="F54" s="83"/>
      <c r="G54" s="83"/>
      <c r="H54" s="83"/>
      <c r="I54" s="83"/>
      <c r="J54" s="83"/>
      <c r="K54" s="83"/>
      <c r="L54" s="83"/>
      <c r="M54" s="83"/>
      <c r="N54" s="83"/>
      <c r="O54" s="90" t="s">
        <v>64</v>
      </c>
      <c r="P54" s="90"/>
      <c r="Q54" s="90"/>
      <c r="R54" s="91" t="s">
        <v>65</v>
      </c>
      <c r="S54" s="91"/>
      <c r="T54" s="92"/>
      <c r="U54" s="92"/>
      <c r="V54" s="92"/>
      <c r="W54" s="92"/>
      <c r="X54" s="92"/>
      <c r="Y54" s="93" t="s">
        <v>66</v>
      </c>
      <c r="Z54" s="93"/>
      <c r="AA54" s="92"/>
      <c r="AB54" s="92"/>
      <c r="AC54" s="92"/>
      <c r="AD54" s="92"/>
      <c r="AE54" s="92"/>
      <c r="AF54" s="92"/>
      <c r="AG54" s="92"/>
      <c r="AH54" s="92"/>
      <c r="AI54" s="92"/>
      <c r="AJ54" s="89"/>
      <c r="AK54" s="94"/>
    </row>
    <row r="55" customFormat="false" ht="7.5" hidden="false" customHeight="true" outlineLevel="0" collapsed="false">
      <c r="B55" s="95"/>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7"/>
    </row>
    <row r="56" customFormat="false" ht="6.75" hidden="false" customHeight="true" outlineLevel="0" collapsed="false">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4" customFormat="true" ht="21" hidden="false" customHeight="true" outlineLevel="0" collapsed="false">
      <c r="B57" s="4" t="s">
        <v>67</v>
      </c>
    </row>
    <row r="58" customFormat="false" ht="13.2" hidden="false" customHeight="true" outlineLevel="0" collapsed="false">
      <c r="B58" s="13" t="s">
        <v>63</v>
      </c>
      <c r="C58" s="13"/>
      <c r="D58" s="13"/>
      <c r="E58" s="98" t="s">
        <v>68</v>
      </c>
      <c r="F58" s="98"/>
      <c r="G58" s="98"/>
      <c r="H58" s="223" t="str">
        <f aca="false">IF('別紙様式7-1（計画書）'!H63="","",'別紙様式7-1（計画書）'!H63)</f>
        <v/>
      </c>
      <c r="I58" s="223"/>
      <c r="J58" s="223"/>
      <c r="K58" s="223"/>
      <c r="L58" s="223"/>
      <c r="M58" s="223"/>
      <c r="N58" s="223"/>
      <c r="O58" s="223"/>
      <c r="P58" s="223"/>
      <c r="Q58" s="223"/>
      <c r="R58" s="13" t="s">
        <v>69</v>
      </c>
      <c r="S58" s="13"/>
      <c r="T58" s="13"/>
      <c r="U58" s="100" t="s">
        <v>70</v>
      </c>
      <c r="V58" s="224" t="str">
        <f aca="false">IF('別紙様式7-1（計画書）'!V63="","",'別紙様式7-1（計画書）'!V63)</f>
        <v/>
      </c>
      <c r="W58" s="224"/>
      <c r="X58" s="102" t="s">
        <v>71</v>
      </c>
      <c r="Y58" s="225" t="str">
        <f aca="false">IF('別紙様式7-1（計画書）'!Y63="","",'別紙様式7-1（計画書）'!Y63)</f>
        <v/>
      </c>
      <c r="Z58" s="225"/>
      <c r="AG58" s="23"/>
      <c r="AH58" s="23"/>
      <c r="AI58" s="23"/>
    </row>
    <row r="59" customFormat="false" ht="13.2" hidden="false" customHeight="false" outlineLevel="0" collapsed="false">
      <c r="B59" s="13"/>
      <c r="C59" s="13"/>
      <c r="D59" s="13"/>
      <c r="E59" s="104" t="s">
        <v>72</v>
      </c>
      <c r="F59" s="104"/>
      <c r="G59" s="104"/>
      <c r="H59" s="226" t="str">
        <f aca="false">IF('別紙様式7-1（計画書）'!H64="","",'別紙様式7-1（計画書）'!H64)</f>
        <v/>
      </c>
      <c r="I59" s="226"/>
      <c r="J59" s="226"/>
      <c r="K59" s="226"/>
      <c r="L59" s="226"/>
      <c r="M59" s="226"/>
      <c r="N59" s="226"/>
      <c r="O59" s="226"/>
      <c r="P59" s="226"/>
      <c r="Q59" s="226"/>
      <c r="R59" s="13"/>
      <c r="S59" s="13"/>
      <c r="T59" s="13"/>
      <c r="U59" s="227" t="str">
        <f aca="false">IF('別紙様式7-1（計画書）'!U64="","",'別紙様式7-1（計画書）'!U64)</f>
        <v/>
      </c>
      <c r="V59" s="227"/>
      <c r="W59" s="227"/>
      <c r="X59" s="227"/>
      <c r="Y59" s="227"/>
      <c r="Z59" s="227"/>
      <c r="AA59" s="227"/>
      <c r="AB59" s="227"/>
      <c r="AC59" s="227"/>
      <c r="AD59" s="227"/>
      <c r="AE59" s="227"/>
      <c r="AF59" s="227"/>
      <c r="AG59" s="227"/>
      <c r="AH59" s="227"/>
      <c r="AI59" s="227"/>
      <c r="AJ59" s="227"/>
      <c r="AK59" s="227"/>
    </row>
    <row r="60" customFormat="false" ht="13.2" hidden="false" customHeight="false" outlineLevel="0" collapsed="false">
      <c r="B60" s="62"/>
      <c r="C60" s="62"/>
      <c r="D60" s="62"/>
      <c r="E60" s="57"/>
      <c r="F60" s="57"/>
      <c r="G60" s="57"/>
      <c r="H60" s="57"/>
      <c r="I60" s="57"/>
      <c r="J60" s="57"/>
      <c r="K60" s="57"/>
      <c r="L60" s="57"/>
      <c r="M60" s="57"/>
      <c r="N60" s="57"/>
      <c r="O60" s="107"/>
      <c r="P60" s="107"/>
      <c r="Q60" s="51"/>
      <c r="R60" s="51"/>
      <c r="S60" s="51"/>
      <c r="T60" s="51"/>
      <c r="U60" s="51"/>
      <c r="V60" s="51"/>
      <c r="W60" s="51"/>
      <c r="X60" s="51"/>
      <c r="Y60" s="51"/>
      <c r="Z60" s="23"/>
      <c r="AA60" s="23"/>
      <c r="AB60" s="23"/>
      <c r="AC60" s="23"/>
      <c r="AD60" s="23"/>
      <c r="AE60" s="23"/>
      <c r="AF60" s="23"/>
      <c r="AG60" s="108"/>
      <c r="AH60" s="108"/>
      <c r="AI60" s="108"/>
      <c r="AJ60" s="109"/>
      <c r="AK60" s="109"/>
    </row>
    <row r="61" customFormat="false" ht="13.2" hidden="false" customHeight="true" outlineLevel="0" collapsed="false">
      <c r="B61" s="13" t="s">
        <v>73</v>
      </c>
      <c r="C61" s="13"/>
      <c r="D61" s="13"/>
      <c r="E61" s="13" t="s">
        <v>65</v>
      </c>
      <c r="F61" s="13"/>
      <c r="G61" s="13"/>
      <c r="H61" s="228" t="str">
        <f aca="false">IF('別紙様式7-1（計画書）'!H66="","",'別紙様式7-1（計画書）'!H66)</f>
        <v/>
      </c>
      <c r="I61" s="228"/>
      <c r="J61" s="228"/>
      <c r="K61" s="228"/>
      <c r="L61" s="228"/>
      <c r="M61" s="228"/>
      <c r="N61" s="228"/>
      <c r="O61" s="13" t="s">
        <v>74</v>
      </c>
      <c r="P61" s="13"/>
      <c r="Q61" s="13"/>
      <c r="R61" s="98" t="s">
        <v>68</v>
      </c>
      <c r="S61" s="98"/>
      <c r="T61" s="98"/>
      <c r="U61" s="229" t="str">
        <f aca="false">IF('別紙様式7-1（計画書）'!U66="","",'別紙様式7-1（計画書）'!U66)</f>
        <v/>
      </c>
      <c r="V61" s="229"/>
      <c r="W61" s="229"/>
      <c r="X61" s="229"/>
      <c r="Y61" s="229"/>
      <c r="Z61" s="229"/>
      <c r="AA61" s="229"/>
      <c r="AB61" s="112" t="s">
        <v>75</v>
      </c>
      <c r="AC61" s="112"/>
      <c r="AD61" s="112"/>
      <c r="AE61" s="112"/>
      <c r="AF61" s="230" t="str">
        <f aca="false">IF('別紙様式7-1（計画書）'!AF66="","",'別紙様式7-1（計画書）'!AF66)</f>
        <v/>
      </c>
      <c r="AG61" s="230"/>
      <c r="AH61" s="230"/>
      <c r="AI61" s="230"/>
      <c r="AJ61" s="230"/>
      <c r="AK61" s="230"/>
    </row>
    <row r="62" customFormat="false" ht="13.2" hidden="false" customHeight="true" outlineLevel="0" collapsed="false">
      <c r="B62" s="13"/>
      <c r="C62" s="13"/>
      <c r="D62" s="13"/>
      <c r="E62" s="13" t="s">
        <v>66</v>
      </c>
      <c r="F62" s="13"/>
      <c r="G62" s="13"/>
      <c r="H62" s="230" t="str">
        <f aca="false">IF('別紙様式7-1（計画書）'!H67="","",'別紙様式7-1（計画書）'!H67)</f>
        <v/>
      </c>
      <c r="I62" s="230"/>
      <c r="J62" s="230"/>
      <c r="K62" s="230"/>
      <c r="L62" s="230"/>
      <c r="M62" s="230"/>
      <c r="N62" s="230"/>
      <c r="O62" s="13"/>
      <c r="P62" s="13"/>
      <c r="Q62" s="13"/>
      <c r="R62" s="104" t="s">
        <v>66</v>
      </c>
      <c r="S62" s="104"/>
      <c r="T62" s="104"/>
      <c r="U62" s="231" t="str">
        <f aca="false">IF('別紙様式7-1（計画書）'!U67="","",'別紙様式7-1（計画書）'!U67)</f>
        <v/>
      </c>
      <c r="V62" s="231"/>
      <c r="W62" s="231"/>
      <c r="X62" s="231"/>
      <c r="Y62" s="231"/>
      <c r="Z62" s="231"/>
      <c r="AA62" s="231"/>
      <c r="AB62" s="112" t="s">
        <v>76</v>
      </c>
      <c r="AC62" s="112"/>
      <c r="AD62" s="112"/>
      <c r="AE62" s="112"/>
      <c r="AF62" s="228" t="str">
        <f aca="false">IF('別紙様式7-1（計画書）'!AF67="","",'別紙様式7-1（計画書）'!AF67)</f>
        <v/>
      </c>
      <c r="AG62" s="228"/>
      <c r="AH62" s="228"/>
      <c r="AI62" s="228"/>
      <c r="AJ62" s="228"/>
      <c r="AK62" s="228"/>
    </row>
    <row r="64" customFormat="false" ht="33" hidden="false" customHeight="true" outlineLevel="0" collapsed="false">
      <c r="B64" s="232" t="s">
        <v>77</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customFormat="false" ht="13.8" hidden="false" customHeight="true" outlineLevel="0" collapsed="false">
      <c r="B65" s="233" t="s">
        <v>12</v>
      </c>
      <c r="C65" s="233"/>
      <c r="D65" s="233"/>
      <c r="E65" s="233"/>
      <c r="F65" s="234" t="s">
        <v>78</v>
      </c>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120" t="str">
        <f aca="false">IFERROR(IF(COUNTIF(AM66:AM89,1)&gt;=1,"○","×"),"")</f>
        <v>×</v>
      </c>
    </row>
    <row r="66" customFormat="false" ht="13.5" hidden="false" customHeight="true" outlineLevel="0" collapsed="false">
      <c r="B66" s="235" t="s">
        <v>79</v>
      </c>
      <c r="C66" s="235"/>
      <c r="D66" s="235"/>
      <c r="E66" s="235"/>
      <c r="F66" s="122"/>
      <c r="G66" s="123" t="s">
        <v>80</v>
      </c>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M66" s="236" t="n">
        <f aca="false">FALSE()</f>
        <v>0</v>
      </c>
    </row>
    <row r="67" customFormat="false" ht="13.5" hidden="false" customHeight="true" outlineLevel="0" collapsed="false">
      <c r="B67" s="235"/>
      <c r="C67" s="235"/>
      <c r="D67" s="235"/>
      <c r="E67" s="235"/>
      <c r="F67" s="124"/>
      <c r="G67" s="125" t="s">
        <v>81</v>
      </c>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6"/>
      <c r="AM67" s="236" t="n">
        <f aca="false">FALSE()</f>
        <v>0</v>
      </c>
    </row>
    <row r="68" customFormat="false" ht="21" hidden="false" customHeight="true" outlineLevel="0" collapsed="false">
      <c r="B68" s="235"/>
      <c r="C68" s="235"/>
      <c r="D68" s="235"/>
      <c r="E68" s="235"/>
      <c r="F68" s="124"/>
      <c r="G68" s="125" t="s">
        <v>82</v>
      </c>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6"/>
      <c r="AM68" s="236" t="n">
        <f aca="false">FALSE()</f>
        <v>0</v>
      </c>
    </row>
    <row r="69" customFormat="false" ht="13.5" hidden="false" customHeight="true" outlineLevel="0" collapsed="false">
      <c r="B69" s="235"/>
      <c r="C69" s="235"/>
      <c r="D69" s="235"/>
      <c r="E69" s="235"/>
      <c r="F69" s="127"/>
      <c r="G69" s="128" t="s">
        <v>83</v>
      </c>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9"/>
      <c r="AM69" s="236" t="n">
        <f aca="false">FALSE()</f>
        <v>0</v>
      </c>
    </row>
    <row r="70" customFormat="false" ht="32.25" hidden="false" customHeight="true" outlineLevel="0" collapsed="false">
      <c r="B70" s="235" t="s">
        <v>84</v>
      </c>
      <c r="C70" s="235"/>
      <c r="D70" s="235"/>
      <c r="E70" s="235"/>
      <c r="F70" s="130"/>
      <c r="G70" s="131" t="s">
        <v>85</v>
      </c>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2"/>
      <c r="AM70" s="236" t="n">
        <f aca="false">FALSE()</f>
        <v>0</v>
      </c>
    </row>
    <row r="71" customFormat="false" ht="13.5" hidden="false" customHeight="true" outlineLevel="0" collapsed="false">
      <c r="B71" s="235"/>
      <c r="C71" s="235"/>
      <c r="D71" s="235"/>
      <c r="E71" s="235"/>
      <c r="F71" s="124"/>
      <c r="G71" s="125" t="s">
        <v>86</v>
      </c>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33"/>
      <c r="AM71" s="236" t="n">
        <f aca="false">FALSE()</f>
        <v>0</v>
      </c>
    </row>
    <row r="72" customFormat="false" ht="13.5" hidden="false" customHeight="true" outlineLevel="0" collapsed="false">
      <c r="B72" s="235"/>
      <c r="C72" s="235"/>
      <c r="D72" s="235"/>
      <c r="E72" s="235"/>
      <c r="F72" s="124"/>
      <c r="G72" s="125" t="s">
        <v>87</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6"/>
      <c r="AM72" s="236" t="n">
        <f aca="false">FALSE()</f>
        <v>0</v>
      </c>
    </row>
    <row r="73" customFormat="false" ht="13.5" hidden="false" customHeight="true" outlineLevel="0" collapsed="false">
      <c r="B73" s="235"/>
      <c r="C73" s="235"/>
      <c r="D73" s="235"/>
      <c r="E73" s="235"/>
      <c r="F73" s="134"/>
      <c r="G73" s="135" t="s">
        <v>88</v>
      </c>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M73" s="236" t="n">
        <f aca="false">FALSE()</f>
        <v>0</v>
      </c>
    </row>
    <row r="74" customFormat="false" ht="13.5" hidden="false" customHeight="true" outlineLevel="0" collapsed="false">
      <c r="B74" s="235" t="s">
        <v>89</v>
      </c>
      <c r="C74" s="235"/>
      <c r="D74" s="235"/>
      <c r="E74" s="235"/>
      <c r="F74" s="136"/>
      <c r="G74" s="131" t="s">
        <v>90</v>
      </c>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3"/>
      <c r="AM74" s="236" t="n">
        <f aca="false">FALSE()</f>
        <v>0</v>
      </c>
    </row>
    <row r="75" customFormat="false" ht="26.25" hidden="false" customHeight="true" outlineLevel="0" collapsed="false">
      <c r="B75" s="235"/>
      <c r="C75" s="235"/>
      <c r="D75" s="235"/>
      <c r="E75" s="235"/>
      <c r="F75" s="124"/>
      <c r="G75" s="125" t="s">
        <v>91</v>
      </c>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6"/>
      <c r="AM75" s="236" t="n">
        <f aca="false">FALSE()</f>
        <v>0</v>
      </c>
    </row>
    <row r="76" customFormat="false" ht="13.5" hidden="false" customHeight="true" outlineLevel="0" collapsed="false">
      <c r="B76" s="235"/>
      <c r="C76" s="235"/>
      <c r="D76" s="235"/>
      <c r="E76" s="235"/>
      <c r="F76" s="124"/>
      <c r="G76" s="125" t="s">
        <v>92</v>
      </c>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6"/>
      <c r="AM76" s="236" t="n">
        <f aca="false">FALSE()</f>
        <v>0</v>
      </c>
    </row>
    <row r="77" customFormat="false" ht="14.25" hidden="false" customHeight="true" outlineLevel="0" collapsed="false">
      <c r="B77" s="235"/>
      <c r="C77" s="235"/>
      <c r="D77" s="235"/>
      <c r="E77" s="235"/>
      <c r="F77" s="127"/>
      <c r="G77" s="137" t="s">
        <v>93</v>
      </c>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8"/>
      <c r="AM77" s="236" t="n">
        <f aca="false">FALSE()</f>
        <v>0</v>
      </c>
    </row>
    <row r="78" customFormat="false" ht="24.75" hidden="false" customHeight="true" outlineLevel="0" collapsed="false">
      <c r="B78" s="235" t="s">
        <v>94</v>
      </c>
      <c r="C78" s="235"/>
      <c r="D78" s="235"/>
      <c r="E78" s="235"/>
      <c r="F78" s="130"/>
      <c r="G78" s="139" t="s">
        <v>95</v>
      </c>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3"/>
      <c r="AM78" s="236" t="n">
        <f aca="false">FALSE()</f>
        <v>0</v>
      </c>
    </row>
    <row r="79" customFormat="false" ht="27" hidden="false" customHeight="true" outlineLevel="0" collapsed="false">
      <c r="B79" s="235"/>
      <c r="C79" s="235"/>
      <c r="D79" s="235"/>
      <c r="E79" s="235"/>
      <c r="F79" s="124"/>
      <c r="G79" s="140" t="s">
        <v>96</v>
      </c>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33"/>
      <c r="AM79" s="236" t="n">
        <f aca="false">FALSE()</f>
        <v>0</v>
      </c>
    </row>
    <row r="80" customFormat="false" ht="13.5" hidden="false" customHeight="true" outlineLevel="0" collapsed="false">
      <c r="B80" s="235"/>
      <c r="C80" s="235"/>
      <c r="D80" s="235"/>
      <c r="E80" s="235"/>
      <c r="F80" s="124"/>
      <c r="G80" s="140" t="s">
        <v>97</v>
      </c>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1"/>
      <c r="AM80" s="236" t="n">
        <f aca="false">FALSE()</f>
        <v>0</v>
      </c>
    </row>
    <row r="81" customFormat="false" ht="13.5" hidden="false" customHeight="true" outlineLevel="0" collapsed="false">
      <c r="B81" s="235"/>
      <c r="C81" s="235"/>
      <c r="D81" s="235"/>
      <c r="E81" s="235"/>
      <c r="F81" s="134"/>
      <c r="G81" s="142" t="s">
        <v>98</v>
      </c>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M81" s="236" t="n">
        <f aca="false">FALSE()</f>
        <v>0</v>
      </c>
    </row>
    <row r="82" customFormat="false" ht="21.75" hidden="false" customHeight="true" outlineLevel="0" collapsed="false">
      <c r="B82" s="235" t="s">
        <v>99</v>
      </c>
      <c r="C82" s="235"/>
      <c r="D82" s="235"/>
      <c r="E82" s="235"/>
      <c r="F82" s="136"/>
      <c r="G82" s="143" t="s">
        <v>100</v>
      </c>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33"/>
      <c r="AM82" s="236" t="n">
        <f aca="false">FALSE()</f>
        <v>0</v>
      </c>
    </row>
    <row r="83" customFormat="false" ht="24" hidden="false" customHeight="true" outlineLevel="0" collapsed="false">
      <c r="B83" s="235"/>
      <c r="C83" s="235"/>
      <c r="D83" s="235"/>
      <c r="E83" s="235"/>
      <c r="F83" s="124"/>
      <c r="G83" s="140" t="s">
        <v>101</v>
      </c>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26"/>
      <c r="AM83" s="236" t="n">
        <f aca="false">FALSE()</f>
        <v>0</v>
      </c>
    </row>
    <row r="84" customFormat="false" ht="23.25" hidden="false" customHeight="true" outlineLevel="0" collapsed="false">
      <c r="B84" s="235"/>
      <c r="C84" s="235"/>
      <c r="D84" s="235"/>
      <c r="E84" s="235"/>
      <c r="F84" s="124"/>
      <c r="G84" s="140" t="s">
        <v>102</v>
      </c>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26"/>
      <c r="AM84" s="236" t="n">
        <f aca="false">FALSE()</f>
        <v>0</v>
      </c>
    </row>
    <row r="85" customFormat="false" ht="13.5" hidden="false" customHeight="true" outlineLevel="0" collapsed="false">
      <c r="B85" s="235"/>
      <c r="C85" s="235"/>
      <c r="D85" s="235"/>
      <c r="E85" s="235"/>
      <c r="F85" s="134"/>
      <c r="G85" s="137" t="s">
        <v>103</v>
      </c>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8"/>
      <c r="AM85" s="236" t="n">
        <f aca="false">FALSE()</f>
        <v>0</v>
      </c>
    </row>
    <row r="86" customFormat="false" ht="23.25" hidden="false" customHeight="true" outlineLevel="0" collapsed="false">
      <c r="B86" s="235" t="s">
        <v>104</v>
      </c>
      <c r="C86" s="235"/>
      <c r="D86" s="235"/>
      <c r="E86" s="235"/>
      <c r="F86" s="136"/>
      <c r="G86" s="144" t="s">
        <v>105</v>
      </c>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M86" s="236" t="n">
        <f aca="false">FALSE()</f>
        <v>0</v>
      </c>
    </row>
    <row r="87" customFormat="false" ht="13.5" hidden="false" customHeight="true" outlineLevel="0" collapsed="false">
      <c r="B87" s="235"/>
      <c r="C87" s="235"/>
      <c r="D87" s="235"/>
      <c r="E87" s="235"/>
      <c r="F87" s="124"/>
      <c r="G87" s="140" t="s">
        <v>106</v>
      </c>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26"/>
      <c r="AM87" s="236" t="n">
        <f aca="false">FALSE()</f>
        <v>0</v>
      </c>
    </row>
    <row r="88" customFormat="false" ht="13.5" hidden="false" customHeight="true" outlineLevel="0" collapsed="false">
      <c r="B88" s="235"/>
      <c r="C88" s="235"/>
      <c r="D88" s="235"/>
      <c r="E88" s="235"/>
      <c r="F88" s="124"/>
      <c r="G88" s="140" t="s">
        <v>107</v>
      </c>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26"/>
      <c r="AM88" s="236" t="n">
        <f aca="false">FALSE()</f>
        <v>0</v>
      </c>
    </row>
    <row r="89" customFormat="false" ht="14.25" hidden="false" customHeight="true" outlineLevel="0" collapsed="false">
      <c r="B89" s="235"/>
      <c r="C89" s="235"/>
      <c r="D89" s="235"/>
      <c r="E89" s="235"/>
      <c r="F89" s="145"/>
      <c r="G89" s="146" t="s">
        <v>108</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7"/>
      <c r="AM89" s="236" t="n">
        <f aca="false">FALSE()</f>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B7:D8"/>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B14:M16"/>
    <mergeCell ref="N14:R16"/>
    <mergeCell ref="S14:S16"/>
    <mergeCell ref="T14:T16"/>
    <mergeCell ref="U14:U16"/>
    <mergeCell ref="W16:AC17"/>
    <mergeCell ref="AK16:AK17"/>
    <mergeCell ref="B17:M19"/>
    <mergeCell ref="N17:R19"/>
    <mergeCell ref="S17:S19"/>
    <mergeCell ref="T17:T19"/>
    <mergeCell ref="U17:U19"/>
    <mergeCell ref="C22:T22"/>
    <mergeCell ref="U22:Z22"/>
    <mergeCell ref="AC22:AC26"/>
    <mergeCell ref="B23:B24"/>
    <mergeCell ref="C23:T23"/>
    <mergeCell ref="U23:Z23"/>
    <mergeCell ref="C24:T24"/>
    <mergeCell ref="U24:Z24"/>
    <mergeCell ref="C25:T25"/>
    <mergeCell ref="U25:Z25"/>
    <mergeCell ref="C26:T26"/>
    <mergeCell ref="U26:Z26"/>
    <mergeCell ref="B27:B29"/>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B58:D59"/>
    <mergeCell ref="E58:G58"/>
    <mergeCell ref="H58:Q58"/>
    <mergeCell ref="R58:T59"/>
    <mergeCell ref="V58:W58"/>
    <mergeCell ref="Y58:Z58"/>
    <mergeCell ref="E59:G59"/>
    <mergeCell ref="H59:Q59"/>
    <mergeCell ref="U59:AK59"/>
    <mergeCell ref="B61:D62"/>
    <mergeCell ref="E61:G61"/>
    <mergeCell ref="H61:N61"/>
    <mergeCell ref="O61:Q62"/>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B66:E69"/>
    <mergeCell ref="G66:AK66"/>
    <mergeCell ref="G67:AJ67"/>
    <mergeCell ref="G68:AJ68"/>
    <mergeCell ref="G69:AJ69"/>
    <mergeCell ref="B70:E73"/>
    <mergeCell ref="G70:AJ70"/>
    <mergeCell ref="G71:AJ71"/>
    <mergeCell ref="G72:AJ72"/>
    <mergeCell ref="G73:AK73"/>
    <mergeCell ref="B74:E77"/>
    <mergeCell ref="G74:AJ74"/>
    <mergeCell ref="G75:AJ75"/>
    <mergeCell ref="G76:AJ76"/>
    <mergeCell ref="G77:AJ77"/>
    <mergeCell ref="B78:E81"/>
    <mergeCell ref="G78:AJ78"/>
    <mergeCell ref="G79:AJ79"/>
    <mergeCell ref="G80:AJ80"/>
    <mergeCell ref="G81:AK81"/>
    <mergeCell ref="B82:E85"/>
    <mergeCell ref="G82:AJ82"/>
    <mergeCell ref="G83:AJ83"/>
    <mergeCell ref="G84:AJ84"/>
    <mergeCell ref="G85:AJ85"/>
    <mergeCell ref="B86:E89"/>
    <mergeCell ref="G86:AK86"/>
    <mergeCell ref="G87:AJ87"/>
    <mergeCell ref="G88:AJ88"/>
    <mergeCell ref="G89:AJ89"/>
  </mergeCells>
  <conditionalFormatting sqref="C45:AK46">
    <cfRule type="expression" priority="2" aboveAverage="0" equalAverage="0" bottom="0" percent="0" rank="0" text="" dxfId="0">
      <formula>$U$9="新加算Ⅳ"</formula>
    </cfRule>
  </conditionalFormatting>
  <dataValidations count="3">
    <dataValidation allowBlank="true" operator="between" showDropDown="false" showErrorMessage="true" showInputMessage="true" sqref="Q5:S5" type="list">
      <formula1>INDIRECT(N5)</formula1>
      <formula2>0</formula2>
    </dataValidation>
    <dataValidation allowBlank="true" operator="between" showDropDown="false" showErrorMessage="true" showInputMessage="true" sqref="T5" type="list">
      <formula1>サービス名</formula1>
      <formula2>0</formula2>
    </dataValidation>
    <dataValidation allowBlank="true" operator="between" showDropDown="false" showErrorMessage="true" showInputMessage="true" sqref="E53:F53 H53:I53 K53:L53 T54" type="non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6"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I62"/>
  <sheetViews>
    <sheetView showFormulas="false" showGridLines="true" showRowColHeaders="true" showZeros="true" rightToLeft="false" tabSelected="false" showOutlineSymbols="true" defaultGridColor="true" view="pageBreakPreview" topLeftCell="A1" colorId="64" zoomScale="100" zoomScaleNormal="80" zoomScalePageLayoutView="100" workbookViewId="0">
      <selection pane="topLeft" activeCell="A1" activeCellId="0" sqref="A1"/>
    </sheetView>
  </sheetViews>
  <sheetFormatPr defaultRowHeight="13.2" outlineLevelRow="0" outlineLevelCol="0"/>
  <cols>
    <col collapsed="false" customWidth="true" hidden="false" outlineLevel="0" max="1" min="1" style="237" width="9.87"/>
    <col collapsed="false" customWidth="true" hidden="false" outlineLevel="0" max="2" min="2" style="237" width="20.51"/>
    <col collapsed="false" customWidth="true" hidden="false" outlineLevel="0" max="3" min="3" style="237" width="31.03"/>
    <col collapsed="false" customWidth="true" hidden="false" outlineLevel="0" max="4" min="4" style="237" width="47.54"/>
    <col collapsed="false" customWidth="true" hidden="false" outlineLevel="0" max="5" min="5" style="237" width="41.78"/>
    <col collapsed="false" customWidth="true" hidden="false" outlineLevel="0" max="6" min="6" style="237" width="42.77"/>
    <col collapsed="false" customWidth="true" hidden="false" outlineLevel="0" max="7" min="7" style="237" width="16.62"/>
    <col collapsed="false" customWidth="true" hidden="false" outlineLevel="0" max="8" min="8" style="237" width="43.23"/>
    <col collapsed="false" customWidth="true" hidden="false" outlineLevel="0" max="9" min="9" style="237" width="40.56"/>
    <col collapsed="false" customWidth="true" hidden="false" outlineLevel="0" max="257" min="10" style="238" width="9.97"/>
    <col collapsed="false" customWidth="true" hidden="false" outlineLevel="0" max="258" min="258" style="238" width="8.42"/>
    <col collapsed="false" customWidth="true" hidden="false" outlineLevel="0" max="259" min="259" style="238" width="13.96"/>
    <col collapsed="false" customWidth="true" hidden="false" outlineLevel="0" max="260" min="260" style="238" width="17.84"/>
    <col collapsed="false" customWidth="true" hidden="false" outlineLevel="0" max="261" min="261" style="238" width="44.89"/>
    <col collapsed="false" customWidth="true" hidden="false" outlineLevel="0" max="262" min="262" style="238" width="61.62"/>
    <col collapsed="false" customWidth="true" hidden="false" outlineLevel="0" max="263" min="263" style="238" width="20.61"/>
    <col collapsed="false" customWidth="true" hidden="false" outlineLevel="0" max="264" min="264" style="238" width="22.82"/>
    <col collapsed="false" customWidth="true" hidden="false" outlineLevel="0" max="265" min="265" style="238" width="25.04"/>
    <col collapsed="false" customWidth="true" hidden="false" outlineLevel="0" max="513" min="266" style="238" width="9.97"/>
    <col collapsed="false" customWidth="true" hidden="false" outlineLevel="0" max="514" min="514" style="238" width="8.42"/>
    <col collapsed="false" customWidth="true" hidden="false" outlineLevel="0" max="515" min="515" style="238" width="13.96"/>
    <col collapsed="false" customWidth="true" hidden="false" outlineLevel="0" max="516" min="516" style="238" width="17.84"/>
    <col collapsed="false" customWidth="true" hidden="false" outlineLevel="0" max="517" min="517" style="238" width="44.89"/>
    <col collapsed="false" customWidth="true" hidden="false" outlineLevel="0" max="518" min="518" style="238" width="61.62"/>
    <col collapsed="false" customWidth="true" hidden="false" outlineLevel="0" max="519" min="519" style="238" width="20.61"/>
    <col collapsed="false" customWidth="true" hidden="false" outlineLevel="0" max="520" min="520" style="238" width="22.82"/>
    <col collapsed="false" customWidth="true" hidden="false" outlineLevel="0" max="521" min="521" style="238" width="25.04"/>
    <col collapsed="false" customWidth="true" hidden="false" outlineLevel="0" max="769" min="522" style="238" width="9.97"/>
    <col collapsed="false" customWidth="true" hidden="false" outlineLevel="0" max="770" min="770" style="238" width="8.42"/>
    <col collapsed="false" customWidth="true" hidden="false" outlineLevel="0" max="771" min="771" style="238" width="13.96"/>
    <col collapsed="false" customWidth="true" hidden="false" outlineLevel="0" max="772" min="772" style="238" width="17.84"/>
    <col collapsed="false" customWidth="true" hidden="false" outlineLevel="0" max="773" min="773" style="238" width="44.89"/>
    <col collapsed="false" customWidth="true" hidden="false" outlineLevel="0" max="774" min="774" style="238" width="61.62"/>
    <col collapsed="false" customWidth="true" hidden="false" outlineLevel="0" max="775" min="775" style="238" width="20.61"/>
    <col collapsed="false" customWidth="true" hidden="false" outlineLevel="0" max="776" min="776" style="238" width="22.82"/>
    <col collapsed="false" customWidth="true" hidden="false" outlineLevel="0" max="777" min="777" style="238" width="25.04"/>
    <col collapsed="false" customWidth="true" hidden="false" outlineLevel="0" max="1025" min="778" style="238" width="9.97"/>
  </cols>
  <sheetData>
    <row r="1" s="241" customFormat="true" ht="32.25" hidden="false" customHeight="true" outlineLevel="0" collapsed="false">
      <c r="A1" s="239" t="s">
        <v>139</v>
      </c>
      <c r="B1" s="240"/>
      <c r="C1" s="240"/>
      <c r="D1" s="240"/>
      <c r="E1" s="240"/>
      <c r="F1" s="240"/>
      <c r="G1" s="240"/>
      <c r="H1" s="240"/>
      <c r="I1" s="240"/>
    </row>
    <row r="2" customFormat="false" ht="7.5" hidden="false" customHeight="true" outlineLevel="0" collapsed="false">
      <c r="A2" s="242"/>
      <c r="B2" s="243"/>
      <c r="C2" s="243"/>
      <c r="D2" s="243"/>
      <c r="E2" s="243"/>
      <c r="F2" s="243"/>
      <c r="G2" s="243"/>
      <c r="H2" s="243"/>
      <c r="I2" s="243"/>
    </row>
    <row r="3" customFormat="false" ht="33.75" hidden="false" customHeight="true" outlineLevel="0" collapsed="false">
      <c r="A3" s="239" t="s">
        <v>140</v>
      </c>
      <c r="B3" s="243"/>
      <c r="C3" s="243"/>
      <c r="D3" s="243"/>
      <c r="E3" s="243"/>
      <c r="F3" s="243"/>
      <c r="G3" s="243"/>
      <c r="H3" s="243"/>
      <c r="I3" s="243"/>
    </row>
    <row r="4" customFormat="false" ht="51.75" hidden="false" customHeight="true" outlineLevel="0" collapsed="false">
      <c r="A4" s="244" t="s">
        <v>141</v>
      </c>
      <c r="B4" s="245" t="s">
        <v>142</v>
      </c>
      <c r="C4" s="245" t="s">
        <v>143</v>
      </c>
      <c r="D4" s="245" t="s">
        <v>144</v>
      </c>
      <c r="E4" s="245"/>
      <c r="F4" s="245" t="s">
        <v>145</v>
      </c>
      <c r="G4" s="246" t="s">
        <v>146</v>
      </c>
      <c r="H4" s="246" t="s">
        <v>147</v>
      </c>
      <c r="I4" s="246" t="s">
        <v>148</v>
      </c>
    </row>
    <row r="5" customFormat="false" ht="118.5" hidden="false" customHeight="true" outlineLevel="0" collapsed="false">
      <c r="A5" s="247" t="s">
        <v>149</v>
      </c>
      <c r="B5" s="248" t="s">
        <v>150</v>
      </c>
      <c r="C5" s="249" t="s">
        <v>151</v>
      </c>
      <c r="D5" s="250" t="s">
        <v>152</v>
      </c>
      <c r="E5" s="250"/>
      <c r="F5" s="249" t="s">
        <v>153</v>
      </c>
      <c r="G5" s="249" t="s">
        <v>154</v>
      </c>
      <c r="H5" s="249" t="s">
        <v>155</v>
      </c>
      <c r="I5" s="249" t="s">
        <v>156</v>
      </c>
    </row>
    <row r="6" customFormat="false" ht="135.75" hidden="false" customHeight="true" outlineLevel="0" collapsed="false">
      <c r="A6" s="247" t="s">
        <v>149</v>
      </c>
      <c r="B6" s="248" t="s">
        <v>157</v>
      </c>
      <c r="C6" s="249" t="s">
        <v>158</v>
      </c>
      <c r="D6" s="250" t="s">
        <v>159</v>
      </c>
      <c r="E6" s="250"/>
      <c r="F6" s="249" t="s">
        <v>160</v>
      </c>
      <c r="G6" s="249" t="s">
        <v>161</v>
      </c>
      <c r="H6" s="249" t="s">
        <v>162</v>
      </c>
      <c r="I6" s="249" t="s">
        <v>156</v>
      </c>
    </row>
    <row r="7" customFormat="false" ht="175.5" hidden="false" customHeight="true" outlineLevel="0" collapsed="false">
      <c r="A7" s="247" t="s">
        <v>163</v>
      </c>
      <c r="B7" s="248" t="s">
        <v>164</v>
      </c>
      <c r="C7" s="249" t="s">
        <v>165</v>
      </c>
      <c r="D7" s="250" t="s">
        <v>166</v>
      </c>
      <c r="E7" s="250"/>
      <c r="F7" s="249" t="s">
        <v>167</v>
      </c>
      <c r="G7" s="249" t="s">
        <v>168</v>
      </c>
      <c r="H7" s="249" t="s">
        <v>169</v>
      </c>
      <c r="I7" s="249" t="s">
        <v>170</v>
      </c>
    </row>
    <row r="8" customFormat="false" ht="155.25" hidden="false" customHeight="true" outlineLevel="0" collapsed="false">
      <c r="A8" s="247" t="s">
        <v>171</v>
      </c>
      <c r="B8" s="244"/>
      <c r="C8" s="249" t="s">
        <v>172</v>
      </c>
      <c r="D8" s="250" t="s">
        <v>173</v>
      </c>
      <c r="E8" s="250"/>
      <c r="F8" s="249" t="s">
        <v>174</v>
      </c>
      <c r="G8" s="249" t="s">
        <v>175</v>
      </c>
      <c r="H8" s="249" t="s">
        <v>176</v>
      </c>
      <c r="I8" s="249" t="s">
        <v>177</v>
      </c>
    </row>
    <row r="9" customFormat="false" ht="150.75" hidden="false" customHeight="true" outlineLevel="0" collapsed="false">
      <c r="A9" s="247" t="s">
        <v>178</v>
      </c>
      <c r="B9" s="244"/>
      <c r="C9" s="249" t="s">
        <v>179</v>
      </c>
      <c r="D9" s="250" t="s">
        <v>180</v>
      </c>
      <c r="E9" s="250"/>
      <c r="F9" s="249" t="s">
        <v>181</v>
      </c>
      <c r="G9" s="249" t="s">
        <v>182</v>
      </c>
      <c r="H9" s="249" t="s">
        <v>183</v>
      </c>
      <c r="I9" s="249" t="s">
        <v>184</v>
      </c>
    </row>
    <row r="10" customFormat="false" ht="78" hidden="false" customHeight="true" outlineLevel="0" collapsed="false">
      <c r="A10" s="251" t="s">
        <v>185</v>
      </c>
      <c r="B10" s="251"/>
      <c r="C10" s="251"/>
      <c r="D10" s="251"/>
      <c r="E10" s="251"/>
      <c r="F10" s="251"/>
      <c r="G10" s="251"/>
      <c r="H10" s="251"/>
      <c r="I10" s="251"/>
    </row>
    <row r="11" customFormat="false" ht="22.5" hidden="false" customHeight="true" outlineLevel="0" collapsed="false">
      <c r="A11" s="252"/>
      <c r="B11" s="252"/>
      <c r="C11" s="252"/>
      <c r="D11" s="252"/>
      <c r="E11" s="252"/>
      <c r="F11" s="252"/>
      <c r="G11" s="252"/>
      <c r="H11" s="252"/>
      <c r="I11" s="252"/>
    </row>
    <row r="12" customFormat="false" ht="32.25" hidden="false" customHeight="true" outlineLevel="0" collapsed="false">
      <c r="A12" s="253" t="s">
        <v>186</v>
      </c>
      <c r="B12" s="253"/>
      <c r="C12" s="253"/>
      <c r="D12" s="253"/>
      <c r="E12" s="253"/>
      <c r="F12" s="253"/>
      <c r="G12" s="253"/>
      <c r="H12" s="253"/>
      <c r="I12" s="253"/>
    </row>
    <row r="13" customFormat="false" ht="80.25" hidden="false" customHeight="true" outlineLevel="0" collapsed="false">
      <c r="A13" s="254" t="s">
        <v>187</v>
      </c>
      <c r="B13" s="254"/>
      <c r="C13" s="254"/>
      <c r="D13" s="254"/>
      <c r="E13" s="254"/>
      <c r="F13" s="254"/>
      <c r="G13" s="254"/>
      <c r="H13" s="254"/>
      <c r="I13" s="254"/>
    </row>
    <row r="14" customFormat="false" ht="42.75" hidden="false" customHeight="true" outlineLevel="0" collapsed="false">
      <c r="A14" s="255"/>
      <c r="B14" s="243"/>
      <c r="C14" s="243"/>
      <c r="D14" s="243"/>
      <c r="E14" s="243"/>
      <c r="F14" s="243"/>
      <c r="G14" s="243"/>
      <c r="H14" s="243"/>
      <c r="I14" s="243"/>
    </row>
    <row r="15" customFormat="false" ht="30" hidden="false" customHeight="true" outlineLevel="0" collapsed="false">
      <c r="A15" s="256" t="s">
        <v>188</v>
      </c>
      <c r="B15" s="243"/>
      <c r="C15" s="257"/>
      <c r="D15" s="257"/>
      <c r="E15" s="243"/>
      <c r="F15" s="243"/>
      <c r="G15" s="243"/>
      <c r="H15" s="243"/>
      <c r="I15" s="243"/>
    </row>
    <row r="16" customFormat="false" ht="27.75" hidden="false" customHeight="true" outlineLevel="0" collapsed="false">
      <c r="A16" s="256"/>
      <c r="B16" s="243"/>
      <c r="C16" s="258"/>
      <c r="D16" s="243"/>
      <c r="E16" s="243"/>
      <c r="F16" s="243"/>
      <c r="G16" s="243"/>
      <c r="H16" s="243"/>
      <c r="I16" s="243"/>
    </row>
    <row r="17" customFormat="false" ht="51" hidden="false" customHeight="true" outlineLevel="0" collapsed="false">
      <c r="A17" s="259" t="s">
        <v>189</v>
      </c>
      <c r="B17" s="259"/>
      <c r="C17" s="260" t="s">
        <v>143</v>
      </c>
      <c r="D17" s="261" t="s">
        <v>190</v>
      </c>
      <c r="E17" s="261" t="s">
        <v>191</v>
      </c>
      <c r="F17" s="261" t="s">
        <v>192</v>
      </c>
      <c r="G17" s="262"/>
      <c r="H17" s="262"/>
      <c r="I17" s="262"/>
    </row>
    <row r="18" customFormat="false" ht="115.5" hidden="false" customHeight="true" outlineLevel="0" collapsed="false">
      <c r="A18" s="263" t="s">
        <v>193</v>
      </c>
      <c r="B18" s="263"/>
      <c r="C18" s="264" t="s">
        <v>165</v>
      </c>
      <c r="D18" s="264" t="s">
        <v>169</v>
      </c>
      <c r="E18" s="264" t="s">
        <v>156</v>
      </c>
      <c r="F18" s="264" t="s">
        <v>194</v>
      </c>
      <c r="G18" s="262"/>
      <c r="H18" s="262"/>
      <c r="I18" s="262"/>
    </row>
    <row r="19" customFormat="false" ht="93" hidden="false" customHeight="true" outlineLevel="0" collapsed="false">
      <c r="A19" s="263" t="s">
        <v>195</v>
      </c>
      <c r="B19" s="263"/>
      <c r="C19" s="264" t="s">
        <v>172</v>
      </c>
      <c r="D19" s="264" t="s">
        <v>176</v>
      </c>
      <c r="E19" s="264" t="s">
        <v>196</v>
      </c>
      <c r="F19" s="265" t="s">
        <v>197</v>
      </c>
      <c r="G19" s="243"/>
      <c r="H19" s="243"/>
      <c r="I19" s="243"/>
    </row>
    <row r="20" customFormat="false" ht="95.25" hidden="false" customHeight="true" outlineLevel="0" collapsed="false">
      <c r="A20" s="263" t="s">
        <v>198</v>
      </c>
      <c r="B20" s="263"/>
      <c r="C20" s="264" t="s">
        <v>179</v>
      </c>
      <c r="D20" s="264" t="s">
        <v>183</v>
      </c>
      <c r="E20" s="264" t="s">
        <v>196</v>
      </c>
      <c r="F20" s="265" t="s">
        <v>197</v>
      </c>
      <c r="G20" s="243"/>
      <c r="H20" s="243"/>
      <c r="I20" s="243"/>
    </row>
    <row r="21" customFormat="false" ht="15.75" hidden="false" customHeight="true" outlineLevel="0" collapsed="false">
      <c r="A21" s="243"/>
      <c r="B21" s="243"/>
      <c r="C21" s="243"/>
      <c r="D21" s="243"/>
      <c r="E21" s="243"/>
      <c r="F21" s="243"/>
      <c r="G21" s="243"/>
      <c r="H21" s="243"/>
      <c r="I21" s="243"/>
    </row>
    <row r="22" customFormat="false" ht="97.5" hidden="false" customHeight="true" outlineLevel="0" collapsed="false">
      <c r="A22" s="266" t="s">
        <v>185</v>
      </c>
      <c r="B22" s="266"/>
      <c r="C22" s="266"/>
      <c r="D22" s="266"/>
      <c r="E22" s="266"/>
      <c r="F22" s="266"/>
      <c r="G22" s="266"/>
      <c r="H22" s="266"/>
      <c r="I22" s="266"/>
    </row>
    <row r="23" customFormat="false" ht="40.5" hidden="false" customHeight="true" outlineLevel="0" collapsed="false">
      <c r="A23" s="253" t="s">
        <v>186</v>
      </c>
      <c r="B23" s="253"/>
      <c r="C23" s="253"/>
      <c r="D23" s="253"/>
      <c r="E23" s="253"/>
      <c r="F23" s="253"/>
      <c r="G23" s="253"/>
      <c r="H23" s="253"/>
      <c r="I23" s="253"/>
    </row>
    <row r="24" customFormat="false" ht="77.25" hidden="false" customHeight="true" outlineLevel="0" collapsed="false">
      <c r="A24" s="254" t="s">
        <v>187</v>
      </c>
      <c r="B24" s="254"/>
      <c r="C24" s="254"/>
      <c r="D24" s="254"/>
      <c r="E24" s="254"/>
      <c r="F24" s="254"/>
      <c r="G24" s="254"/>
      <c r="H24" s="254"/>
      <c r="I24" s="254"/>
    </row>
    <row r="25" customFormat="false" ht="13.2" hidden="false" customHeight="false" outlineLevel="0" collapsed="false">
      <c r="A25" s="243"/>
      <c r="B25" s="243"/>
      <c r="C25" s="243"/>
      <c r="D25" s="243"/>
      <c r="E25" s="243"/>
      <c r="F25" s="243"/>
      <c r="G25" s="243"/>
      <c r="H25" s="243"/>
      <c r="I25" s="243"/>
    </row>
    <row r="26" customFormat="false" ht="13.2" hidden="false" customHeight="false" outlineLevel="0" collapsed="false">
      <c r="A26" s="243"/>
      <c r="B26" s="243"/>
      <c r="C26" s="243"/>
      <c r="D26" s="243"/>
      <c r="E26" s="243"/>
      <c r="F26" s="243"/>
      <c r="G26" s="243"/>
      <c r="H26" s="243"/>
      <c r="I26" s="243"/>
    </row>
    <row r="27" customFormat="false" ht="13.2" hidden="false" customHeight="false" outlineLevel="0" collapsed="false">
      <c r="A27" s="243"/>
      <c r="B27" s="243"/>
      <c r="C27" s="243"/>
      <c r="D27" s="243"/>
      <c r="E27" s="243"/>
      <c r="F27" s="243"/>
      <c r="G27" s="243"/>
      <c r="H27" s="243"/>
      <c r="I27" s="243"/>
    </row>
    <row r="28" customFormat="false" ht="13.2" hidden="false" customHeight="false" outlineLevel="0" collapsed="false">
      <c r="A28" s="243"/>
      <c r="B28" s="243"/>
      <c r="C28" s="243"/>
      <c r="D28" s="243"/>
      <c r="E28" s="243"/>
      <c r="F28" s="243"/>
      <c r="G28" s="243"/>
      <c r="H28" s="243"/>
      <c r="I28" s="243"/>
    </row>
    <row r="29" customFormat="false" ht="13.2" hidden="false" customHeight="false" outlineLevel="0" collapsed="false">
      <c r="A29" s="243"/>
      <c r="B29" s="243"/>
      <c r="C29" s="243"/>
      <c r="D29" s="243"/>
      <c r="E29" s="243"/>
      <c r="F29" s="243"/>
      <c r="G29" s="243"/>
      <c r="H29" s="243"/>
      <c r="I29" s="243"/>
    </row>
    <row r="30" customFormat="false" ht="13.2" hidden="false" customHeight="false" outlineLevel="0" collapsed="false">
      <c r="A30" s="243"/>
      <c r="B30" s="243"/>
      <c r="C30" s="243"/>
      <c r="D30" s="243"/>
      <c r="E30" s="243"/>
      <c r="F30" s="243"/>
      <c r="G30" s="243"/>
      <c r="H30" s="243"/>
      <c r="I30" s="243"/>
    </row>
    <row r="31" customFormat="false" ht="13.2" hidden="false" customHeight="false" outlineLevel="0" collapsed="false">
      <c r="A31" s="243"/>
      <c r="B31" s="243"/>
      <c r="C31" s="243"/>
      <c r="D31" s="243"/>
      <c r="E31" s="243"/>
      <c r="F31" s="243"/>
      <c r="G31" s="243"/>
      <c r="H31" s="243"/>
      <c r="I31" s="243"/>
    </row>
    <row r="32" customFormat="false" ht="13.2" hidden="false" customHeight="false" outlineLevel="0" collapsed="false">
      <c r="A32" s="243"/>
      <c r="B32" s="243"/>
      <c r="C32" s="243"/>
      <c r="D32" s="243"/>
      <c r="E32" s="243"/>
      <c r="F32" s="243"/>
      <c r="G32" s="243"/>
      <c r="H32" s="243"/>
      <c r="I32" s="243"/>
    </row>
    <row r="33" customFormat="false" ht="13.2" hidden="false" customHeight="false" outlineLevel="0" collapsed="false">
      <c r="A33" s="243"/>
      <c r="B33" s="243"/>
      <c r="C33" s="243"/>
      <c r="D33" s="243"/>
      <c r="E33" s="243"/>
      <c r="F33" s="243"/>
      <c r="G33" s="243"/>
      <c r="H33" s="243"/>
      <c r="I33" s="243"/>
    </row>
    <row r="34" customFormat="false" ht="13.2" hidden="false" customHeight="false" outlineLevel="0" collapsed="false">
      <c r="A34" s="243"/>
      <c r="B34" s="243"/>
      <c r="C34" s="243"/>
      <c r="D34" s="243"/>
      <c r="E34" s="243"/>
      <c r="F34" s="243"/>
      <c r="G34" s="243"/>
      <c r="H34" s="243"/>
      <c r="I34" s="243"/>
    </row>
    <row r="35" customFormat="false" ht="13.2" hidden="false" customHeight="false" outlineLevel="0" collapsed="false">
      <c r="A35" s="243"/>
      <c r="B35" s="243"/>
      <c r="C35" s="243"/>
      <c r="D35" s="243"/>
      <c r="E35" s="243"/>
      <c r="F35" s="243"/>
      <c r="G35" s="243"/>
      <c r="H35" s="243"/>
      <c r="I35" s="243"/>
    </row>
    <row r="36" customFormat="false" ht="13.2" hidden="false" customHeight="false" outlineLevel="0" collapsed="false">
      <c r="A36" s="243"/>
      <c r="B36" s="243"/>
      <c r="C36" s="243"/>
      <c r="D36" s="243"/>
      <c r="E36" s="243"/>
      <c r="F36" s="243"/>
      <c r="G36" s="243"/>
      <c r="H36" s="243"/>
      <c r="I36" s="243"/>
    </row>
    <row r="37" customFormat="false" ht="13.2" hidden="false" customHeight="false" outlineLevel="0" collapsed="false">
      <c r="A37" s="243"/>
      <c r="B37" s="243"/>
      <c r="C37" s="243"/>
      <c r="D37" s="243"/>
      <c r="E37" s="243"/>
      <c r="F37" s="243"/>
      <c r="G37" s="243"/>
      <c r="H37" s="243"/>
      <c r="I37" s="243"/>
    </row>
    <row r="38" customFormat="false" ht="13.2" hidden="false" customHeight="false" outlineLevel="0" collapsed="false">
      <c r="A38" s="243"/>
      <c r="B38" s="243"/>
      <c r="C38" s="243"/>
      <c r="D38" s="243"/>
      <c r="E38" s="243"/>
      <c r="F38" s="243"/>
      <c r="G38" s="243"/>
      <c r="H38" s="243"/>
      <c r="I38" s="243"/>
    </row>
    <row r="39" customFormat="false" ht="13.2" hidden="false" customHeight="false" outlineLevel="0" collapsed="false">
      <c r="A39" s="243"/>
      <c r="B39" s="243"/>
      <c r="C39" s="243"/>
      <c r="D39" s="243"/>
      <c r="E39" s="243"/>
      <c r="F39" s="243"/>
      <c r="G39" s="243"/>
      <c r="H39" s="243"/>
      <c r="I39" s="243"/>
    </row>
    <row r="40" customFormat="false" ht="13.2" hidden="false" customHeight="false" outlineLevel="0" collapsed="false">
      <c r="A40" s="243"/>
      <c r="B40" s="243"/>
      <c r="C40" s="243"/>
      <c r="D40" s="243"/>
      <c r="E40" s="243"/>
      <c r="F40" s="243"/>
      <c r="G40" s="243"/>
      <c r="H40" s="243"/>
      <c r="I40" s="243"/>
    </row>
    <row r="41" customFormat="false" ht="13.2" hidden="false" customHeight="false" outlineLevel="0" collapsed="false">
      <c r="A41" s="243"/>
      <c r="B41" s="243"/>
      <c r="C41" s="243"/>
      <c r="D41" s="243"/>
      <c r="E41" s="243"/>
      <c r="F41" s="243"/>
      <c r="G41" s="243"/>
      <c r="H41" s="243"/>
      <c r="I41" s="243"/>
    </row>
    <row r="42" customFormat="false" ht="13.2" hidden="false" customHeight="false" outlineLevel="0" collapsed="false">
      <c r="A42" s="243"/>
      <c r="B42" s="243"/>
      <c r="C42" s="243"/>
      <c r="D42" s="243"/>
      <c r="E42" s="243"/>
      <c r="F42" s="243"/>
      <c r="G42" s="243"/>
      <c r="H42" s="243"/>
      <c r="I42" s="243"/>
    </row>
    <row r="43" customFormat="false" ht="13.2" hidden="false" customHeight="false" outlineLevel="0" collapsed="false">
      <c r="A43" s="243"/>
      <c r="B43" s="243"/>
      <c r="C43" s="243"/>
      <c r="D43" s="243"/>
      <c r="E43" s="243"/>
      <c r="F43" s="243"/>
      <c r="G43" s="243"/>
      <c r="H43" s="243"/>
      <c r="I43" s="243"/>
    </row>
    <row r="44" customFormat="false" ht="13.2" hidden="false" customHeight="false" outlineLevel="0" collapsed="false">
      <c r="A44" s="243"/>
      <c r="B44" s="243"/>
      <c r="C44" s="243"/>
      <c r="D44" s="243"/>
      <c r="E44" s="243"/>
      <c r="F44" s="243"/>
      <c r="G44" s="243"/>
      <c r="H44" s="243"/>
      <c r="I44" s="243"/>
    </row>
    <row r="45" customFormat="false" ht="13.2" hidden="false" customHeight="false" outlineLevel="0" collapsed="false">
      <c r="A45" s="243"/>
      <c r="B45" s="243"/>
      <c r="C45" s="243"/>
      <c r="D45" s="243"/>
      <c r="E45" s="243"/>
      <c r="F45" s="243"/>
      <c r="G45" s="243"/>
      <c r="H45" s="243"/>
      <c r="I45" s="243"/>
    </row>
    <row r="46" customFormat="false" ht="13.2" hidden="false" customHeight="false" outlineLevel="0" collapsed="false">
      <c r="A46" s="243"/>
      <c r="B46" s="243"/>
      <c r="C46" s="243"/>
      <c r="D46" s="243"/>
      <c r="E46" s="243"/>
      <c r="F46" s="243"/>
      <c r="G46" s="243"/>
      <c r="H46" s="243"/>
      <c r="I46" s="243"/>
    </row>
    <row r="47" customFormat="false" ht="13.2" hidden="false" customHeight="false" outlineLevel="0" collapsed="false">
      <c r="A47" s="243"/>
      <c r="B47" s="243"/>
      <c r="C47" s="243"/>
      <c r="D47" s="243"/>
      <c r="E47" s="243"/>
      <c r="F47" s="243"/>
      <c r="G47" s="243"/>
      <c r="H47" s="243"/>
      <c r="I47" s="243"/>
    </row>
    <row r="48" customFormat="false" ht="13.2" hidden="false" customHeight="false" outlineLevel="0" collapsed="false">
      <c r="A48" s="243"/>
      <c r="B48" s="243"/>
      <c r="C48" s="243"/>
      <c r="D48" s="243"/>
      <c r="E48" s="243"/>
      <c r="F48" s="243"/>
      <c r="G48" s="243"/>
      <c r="H48" s="243"/>
      <c r="I48" s="243"/>
    </row>
    <row r="49" customFormat="false" ht="13.2" hidden="false" customHeight="false" outlineLevel="0" collapsed="false">
      <c r="A49" s="243"/>
      <c r="B49" s="243"/>
      <c r="C49" s="243"/>
      <c r="D49" s="243"/>
      <c r="E49" s="243"/>
      <c r="F49" s="243"/>
      <c r="G49" s="243"/>
      <c r="H49" s="243"/>
      <c r="I49" s="243"/>
    </row>
    <row r="50" customFormat="false" ht="13.2" hidden="false" customHeight="false" outlineLevel="0" collapsed="false">
      <c r="A50" s="243"/>
      <c r="B50" s="243"/>
      <c r="C50" s="243"/>
      <c r="D50" s="243"/>
      <c r="E50" s="243"/>
      <c r="F50" s="243"/>
      <c r="G50" s="243"/>
      <c r="H50" s="243"/>
      <c r="I50" s="243"/>
    </row>
    <row r="51" customFormat="false" ht="13.2" hidden="false" customHeight="false" outlineLevel="0" collapsed="false">
      <c r="A51" s="243"/>
      <c r="B51" s="243"/>
      <c r="C51" s="243"/>
      <c r="D51" s="243"/>
      <c r="E51" s="243"/>
      <c r="F51" s="243"/>
      <c r="G51" s="243"/>
      <c r="H51" s="243"/>
      <c r="I51" s="243"/>
    </row>
    <row r="52" customFormat="false" ht="13.2" hidden="false" customHeight="false" outlineLevel="0" collapsed="false">
      <c r="A52" s="243"/>
      <c r="B52" s="243"/>
      <c r="C52" s="243"/>
      <c r="D52" s="243"/>
      <c r="E52" s="243"/>
      <c r="F52" s="243"/>
      <c r="G52" s="243"/>
      <c r="H52" s="243"/>
      <c r="I52" s="243"/>
    </row>
    <row r="53" customFormat="false" ht="13.2" hidden="false" customHeight="false" outlineLevel="0" collapsed="false">
      <c r="A53" s="243"/>
      <c r="B53" s="243"/>
      <c r="C53" s="243"/>
      <c r="D53" s="243"/>
      <c r="E53" s="243"/>
      <c r="F53" s="243"/>
      <c r="G53" s="243"/>
      <c r="H53" s="243"/>
      <c r="I53" s="243"/>
    </row>
    <row r="54" customFormat="false" ht="13.2" hidden="false" customHeight="false" outlineLevel="0" collapsed="false">
      <c r="A54" s="243"/>
      <c r="B54" s="243"/>
      <c r="C54" s="243"/>
      <c r="D54" s="243"/>
      <c r="E54" s="243"/>
      <c r="F54" s="243"/>
      <c r="G54" s="243"/>
      <c r="H54" s="243"/>
      <c r="I54" s="243"/>
    </row>
    <row r="55" customFormat="false" ht="13.2" hidden="false" customHeight="false" outlineLevel="0" collapsed="false">
      <c r="A55" s="243"/>
      <c r="B55" s="243"/>
      <c r="C55" s="243"/>
      <c r="D55" s="243"/>
      <c r="E55" s="243"/>
      <c r="F55" s="243"/>
      <c r="G55" s="243"/>
      <c r="H55" s="243"/>
      <c r="I55" s="243"/>
    </row>
    <row r="56" customFormat="false" ht="13.2" hidden="false" customHeight="false" outlineLevel="0" collapsed="false">
      <c r="A56" s="243"/>
      <c r="B56" s="243"/>
      <c r="C56" s="243"/>
      <c r="D56" s="243"/>
      <c r="E56" s="243"/>
      <c r="F56" s="243"/>
      <c r="G56" s="243"/>
      <c r="H56" s="243"/>
      <c r="I56" s="243"/>
    </row>
    <row r="57" customFormat="false" ht="13.2" hidden="false" customHeight="false" outlineLevel="0" collapsed="false">
      <c r="A57" s="243"/>
      <c r="B57" s="243"/>
      <c r="C57" s="243"/>
      <c r="D57" s="243"/>
      <c r="E57" s="243"/>
      <c r="F57" s="243"/>
      <c r="G57" s="243"/>
      <c r="H57" s="243"/>
      <c r="I57" s="243"/>
    </row>
    <row r="58" customFormat="false" ht="13.2" hidden="false" customHeight="false" outlineLevel="0" collapsed="false">
      <c r="A58" s="243"/>
      <c r="B58" s="243"/>
      <c r="C58" s="243"/>
      <c r="D58" s="243"/>
      <c r="E58" s="243"/>
      <c r="F58" s="243"/>
      <c r="G58" s="243"/>
      <c r="H58" s="243"/>
      <c r="I58" s="243"/>
    </row>
    <row r="59" customFormat="false" ht="13.2" hidden="false" customHeight="false" outlineLevel="0" collapsed="false">
      <c r="A59" s="243"/>
      <c r="B59" s="243"/>
      <c r="C59" s="243"/>
      <c r="D59" s="243"/>
      <c r="E59" s="243"/>
      <c r="F59" s="243"/>
      <c r="G59" s="243"/>
      <c r="H59" s="243"/>
      <c r="I59" s="243"/>
    </row>
    <row r="60" customFormat="false" ht="13.2" hidden="false" customHeight="false" outlineLevel="0" collapsed="false">
      <c r="A60" s="243"/>
      <c r="B60" s="243"/>
      <c r="C60" s="243"/>
      <c r="D60" s="243"/>
      <c r="E60" s="243"/>
      <c r="F60" s="243"/>
      <c r="G60" s="243"/>
      <c r="H60" s="243"/>
      <c r="I60" s="243"/>
    </row>
    <row r="61" customFormat="false" ht="13.2" hidden="false" customHeight="false" outlineLevel="0" collapsed="false">
      <c r="A61" s="243"/>
      <c r="B61" s="243"/>
      <c r="C61" s="243"/>
      <c r="D61" s="243"/>
      <c r="E61" s="243"/>
      <c r="F61" s="243"/>
      <c r="G61" s="243"/>
      <c r="H61" s="243"/>
      <c r="I61" s="243"/>
    </row>
    <row r="62" customFormat="false" ht="13.2" hidden="false" customHeight="false" outlineLevel="0" collapsed="false">
      <c r="A62" s="243"/>
      <c r="B62" s="243"/>
      <c r="C62" s="243"/>
      <c r="D62" s="243"/>
      <c r="E62" s="243"/>
      <c r="F62" s="243"/>
      <c r="G62" s="243"/>
      <c r="H62" s="243"/>
      <c r="I62" s="24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rintOptions headings="false" gridLines="false" gridLinesSet="true" horizontalCentered="true" verticalCentered="false"/>
  <pageMargins left="0.590277777777778" right="0.590277777777778" top="0.865972222222222"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13" man="true" max="16383" min="0"/>
  </rowBreaks>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O27"/>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RowHeight="13.2" outlineLevelRow="0" outlineLevelCol="0"/>
  <cols>
    <col collapsed="false" customWidth="true" hidden="false" outlineLevel="0" max="1" min="1" style="267" width="47.21"/>
    <col collapsed="false" customWidth="true" hidden="false" outlineLevel="0" max="15" min="2" style="267" width="8.87"/>
    <col collapsed="false" customWidth="true" hidden="false" outlineLevel="0" max="16" min="16" style="267" width="18.39"/>
    <col collapsed="false" customWidth="true" hidden="false" outlineLevel="0" max="19" min="17" style="267" width="9.97"/>
    <col collapsed="false" customWidth="true" hidden="false" outlineLevel="0" max="20" min="20" style="267" width="31.03"/>
    <col collapsed="false" customWidth="true" hidden="false" outlineLevel="0" max="1025" min="21" style="267" width="9.97"/>
  </cols>
  <sheetData>
    <row r="1" customFormat="false" ht="13.8" hidden="false" customHeight="false" outlineLevel="0" collapsed="false">
      <c r="A1" s="268" t="s">
        <v>199</v>
      </c>
      <c r="B1" s="268"/>
      <c r="C1" s="268"/>
      <c r="D1" s="268"/>
      <c r="E1" s="268"/>
      <c r="O1" s="269"/>
    </row>
    <row r="2" customFormat="false" ht="13.2" hidden="false" customHeight="true" outlineLevel="0" collapsed="false">
      <c r="A2" s="270" t="s">
        <v>200</v>
      </c>
      <c r="B2" s="271" t="s">
        <v>201</v>
      </c>
      <c r="C2" s="271"/>
      <c r="D2" s="271"/>
      <c r="E2" s="271"/>
      <c r="F2" s="272" t="s">
        <v>202</v>
      </c>
      <c r="G2" s="272"/>
      <c r="H2" s="272"/>
      <c r="I2" s="273" t="s">
        <v>203</v>
      </c>
      <c r="J2" s="273"/>
      <c r="K2" s="272" t="s">
        <v>204</v>
      </c>
      <c r="L2" s="272"/>
      <c r="M2" s="272"/>
      <c r="N2" s="272"/>
      <c r="O2" s="269"/>
    </row>
    <row r="3" customFormat="false" ht="26.25" hidden="false" customHeight="true" outlineLevel="0" collapsed="false">
      <c r="A3" s="270"/>
      <c r="B3" s="274" t="s">
        <v>205</v>
      </c>
      <c r="C3" s="274"/>
      <c r="D3" s="274"/>
      <c r="E3" s="274"/>
      <c r="F3" s="274" t="s">
        <v>206</v>
      </c>
      <c r="G3" s="274"/>
      <c r="H3" s="274"/>
      <c r="I3" s="273"/>
      <c r="J3" s="273"/>
      <c r="K3" s="275" t="s">
        <v>207</v>
      </c>
      <c r="L3" s="275"/>
      <c r="M3" s="275"/>
      <c r="N3" s="275"/>
      <c r="O3" s="269"/>
    </row>
    <row r="4" customFormat="false" ht="22.2" hidden="false" customHeight="false" outlineLevel="0" collapsed="false">
      <c r="A4" s="270"/>
      <c r="B4" s="276" t="s">
        <v>208</v>
      </c>
      <c r="C4" s="277" t="s">
        <v>209</v>
      </c>
      <c r="D4" s="277" t="s">
        <v>210</v>
      </c>
      <c r="E4" s="278" t="s">
        <v>211</v>
      </c>
      <c r="F4" s="276" t="s">
        <v>212</v>
      </c>
      <c r="G4" s="279" t="s">
        <v>213</v>
      </c>
      <c r="H4" s="280" t="s">
        <v>214</v>
      </c>
      <c r="I4" s="281" t="s">
        <v>215</v>
      </c>
      <c r="J4" s="280" t="s">
        <v>216</v>
      </c>
      <c r="K4" s="282" t="s">
        <v>217</v>
      </c>
      <c r="L4" s="283" t="s">
        <v>218</v>
      </c>
      <c r="M4" s="283" t="s">
        <v>219</v>
      </c>
      <c r="N4" s="284" t="s">
        <v>220</v>
      </c>
      <c r="O4" s="269"/>
    </row>
    <row r="5" customFormat="false" ht="13.2" hidden="false" customHeight="false" outlineLevel="0" collapsed="false">
      <c r="A5" s="285" t="s">
        <v>221</v>
      </c>
      <c r="B5" s="286" t="n">
        <v>0.137</v>
      </c>
      <c r="C5" s="287" t="n">
        <v>0.1</v>
      </c>
      <c r="D5" s="288" t="n">
        <v>0.055</v>
      </c>
      <c r="E5" s="289" t="n">
        <v>0</v>
      </c>
      <c r="F5" s="286" t="n">
        <v>0.063</v>
      </c>
      <c r="G5" s="290" t="n">
        <v>0.042</v>
      </c>
      <c r="H5" s="289" t="n">
        <v>0</v>
      </c>
      <c r="I5" s="291" t="n">
        <v>0.024</v>
      </c>
      <c r="J5" s="289" t="n">
        <v>0</v>
      </c>
      <c r="K5" s="292" t="n">
        <v>0.245</v>
      </c>
      <c r="L5" s="293" t="n">
        <v>0.224</v>
      </c>
      <c r="M5" s="293" t="n">
        <v>0.182</v>
      </c>
      <c r="N5" s="294" t="n">
        <v>0.145</v>
      </c>
      <c r="O5" s="269"/>
    </row>
    <row r="6" customFormat="false" ht="13.2" hidden="false" customHeight="false" outlineLevel="0" collapsed="false">
      <c r="A6" s="295" t="s">
        <v>222</v>
      </c>
      <c r="B6" s="296" t="n">
        <v>0.137</v>
      </c>
      <c r="C6" s="297" t="n">
        <v>0.1</v>
      </c>
      <c r="D6" s="298" t="n">
        <v>0.055</v>
      </c>
      <c r="E6" s="299" t="n">
        <v>0</v>
      </c>
      <c r="F6" s="296" t="n">
        <v>0.063</v>
      </c>
      <c r="G6" s="300" t="n">
        <v>0.042</v>
      </c>
      <c r="H6" s="299" t="n">
        <v>0</v>
      </c>
      <c r="I6" s="301" t="n">
        <v>0.024</v>
      </c>
      <c r="J6" s="289" t="n">
        <v>0</v>
      </c>
      <c r="K6" s="302" t="n">
        <v>0.245</v>
      </c>
      <c r="L6" s="303" t="n">
        <v>0.224</v>
      </c>
      <c r="M6" s="303" t="n">
        <v>0.182</v>
      </c>
      <c r="N6" s="304" t="n">
        <v>0.145</v>
      </c>
      <c r="O6" s="269"/>
    </row>
    <row r="7" customFormat="false" ht="13.2" hidden="false" customHeight="false" outlineLevel="0" collapsed="false">
      <c r="A7" s="295" t="s">
        <v>223</v>
      </c>
      <c r="B7" s="296" t="n">
        <v>0.137</v>
      </c>
      <c r="C7" s="297" t="n">
        <v>0.1</v>
      </c>
      <c r="D7" s="298" t="n">
        <v>0.055</v>
      </c>
      <c r="E7" s="299" t="n">
        <v>0</v>
      </c>
      <c r="F7" s="296" t="n">
        <v>0.063</v>
      </c>
      <c r="G7" s="300" t="n">
        <v>0.042</v>
      </c>
      <c r="H7" s="299" t="n">
        <v>0</v>
      </c>
      <c r="I7" s="301" t="n">
        <v>0.024</v>
      </c>
      <c r="J7" s="289" t="n">
        <v>0</v>
      </c>
      <c r="K7" s="302" t="n">
        <v>0.245</v>
      </c>
      <c r="L7" s="303" t="n">
        <v>0.224</v>
      </c>
      <c r="M7" s="303" t="n">
        <v>0.182</v>
      </c>
      <c r="N7" s="304" t="n">
        <v>0.145</v>
      </c>
      <c r="O7" s="269"/>
    </row>
    <row r="8" customFormat="false" ht="13.2" hidden="false" customHeight="false" outlineLevel="0" collapsed="false">
      <c r="A8" s="295" t="s">
        <v>224</v>
      </c>
      <c r="B8" s="296" t="n">
        <v>0.058</v>
      </c>
      <c r="C8" s="297" t="n">
        <v>0.042</v>
      </c>
      <c r="D8" s="298" t="n">
        <v>0.023</v>
      </c>
      <c r="E8" s="299" t="n">
        <v>0</v>
      </c>
      <c r="F8" s="296" t="n">
        <v>0.021</v>
      </c>
      <c r="G8" s="300" t="n">
        <v>0.015</v>
      </c>
      <c r="H8" s="299" t="n">
        <v>0</v>
      </c>
      <c r="I8" s="301" t="n">
        <v>0.011</v>
      </c>
      <c r="J8" s="289" t="n">
        <v>0</v>
      </c>
      <c r="K8" s="302" t="n">
        <v>0.1</v>
      </c>
      <c r="L8" s="303" t="n">
        <v>0.094</v>
      </c>
      <c r="M8" s="303" t="n">
        <v>0.079</v>
      </c>
      <c r="N8" s="304" t="n">
        <v>0.063</v>
      </c>
      <c r="O8" s="269"/>
    </row>
    <row r="9" customFormat="false" ht="13.2" hidden="false" customHeight="false" outlineLevel="0" collapsed="false">
      <c r="A9" s="295" t="s">
        <v>225</v>
      </c>
      <c r="B9" s="296" t="n">
        <v>0.059</v>
      </c>
      <c r="C9" s="297" t="n">
        <v>0.043</v>
      </c>
      <c r="D9" s="298" t="n">
        <v>0.023</v>
      </c>
      <c r="E9" s="299" t="n">
        <v>0</v>
      </c>
      <c r="F9" s="296" t="n">
        <v>0.012</v>
      </c>
      <c r="G9" s="300" t="n">
        <v>0.01</v>
      </c>
      <c r="H9" s="299" t="n">
        <v>0</v>
      </c>
      <c r="I9" s="301" t="n">
        <v>0.011</v>
      </c>
      <c r="J9" s="289" t="n">
        <v>0</v>
      </c>
      <c r="K9" s="302" t="n">
        <v>0.092</v>
      </c>
      <c r="L9" s="303" t="n">
        <v>0.09</v>
      </c>
      <c r="M9" s="303" t="n">
        <v>0.08</v>
      </c>
      <c r="N9" s="304" t="n">
        <v>0.064</v>
      </c>
      <c r="O9" s="269"/>
    </row>
    <row r="10" customFormat="false" ht="13.2" hidden="false" customHeight="false" outlineLevel="0" collapsed="false">
      <c r="A10" s="295" t="s">
        <v>226</v>
      </c>
      <c r="B10" s="296" t="n">
        <v>0.059</v>
      </c>
      <c r="C10" s="297" t="n">
        <v>0.043</v>
      </c>
      <c r="D10" s="298" t="n">
        <v>0.023</v>
      </c>
      <c r="E10" s="299" t="n">
        <v>0</v>
      </c>
      <c r="F10" s="296" t="n">
        <v>0.012</v>
      </c>
      <c r="G10" s="300" t="n">
        <v>0.01</v>
      </c>
      <c r="H10" s="299" t="n">
        <v>0</v>
      </c>
      <c r="I10" s="301" t="n">
        <v>0.011</v>
      </c>
      <c r="J10" s="289" t="n">
        <v>0</v>
      </c>
      <c r="K10" s="302" t="n">
        <v>0.092</v>
      </c>
      <c r="L10" s="303" t="n">
        <v>0.09</v>
      </c>
      <c r="M10" s="303" t="n">
        <v>0.08</v>
      </c>
      <c r="N10" s="304" t="n">
        <v>0.064</v>
      </c>
      <c r="O10" s="269"/>
    </row>
    <row r="11" customFormat="false" ht="13.2" hidden="false" customHeight="false" outlineLevel="0" collapsed="false">
      <c r="A11" s="295" t="s">
        <v>227</v>
      </c>
      <c r="B11" s="296" t="n">
        <v>0.047</v>
      </c>
      <c r="C11" s="297" t="n">
        <v>0.034</v>
      </c>
      <c r="D11" s="298" t="n">
        <v>0.019</v>
      </c>
      <c r="E11" s="299" t="n">
        <v>0</v>
      </c>
      <c r="F11" s="296" t="n">
        <v>0.02</v>
      </c>
      <c r="G11" s="300" t="n">
        <v>0.017</v>
      </c>
      <c r="H11" s="299" t="n">
        <v>0</v>
      </c>
      <c r="I11" s="301" t="n">
        <v>0.01</v>
      </c>
      <c r="J11" s="289" t="n">
        <v>0</v>
      </c>
      <c r="K11" s="302" t="n">
        <v>0.086</v>
      </c>
      <c r="L11" s="303" t="n">
        <v>0.083</v>
      </c>
      <c r="M11" s="303" t="n">
        <v>0.066</v>
      </c>
      <c r="N11" s="304" t="n">
        <v>0.053</v>
      </c>
      <c r="O11" s="269"/>
    </row>
    <row r="12" customFormat="false" ht="13.2" hidden="false" customHeight="false" outlineLevel="0" collapsed="false">
      <c r="A12" s="295" t="s">
        <v>228</v>
      </c>
      <c r="B12" s="296" t="n">
        <v>0.082</v>
      </c>
      <c r="C12" s="297" t="n">
        <v>0.06</v>
      </c>
      <c r="D12" s="298" t="n">
        <v>0.033</v>
      </c>
      <c r="E12" s="299" t="n">
        <v>0</v>
      </c>
      <c r="F12" s="296" t="n">
        <v>0.018</v>
      </c>
      <c r="G12" s="300" t="n">
        <v>0.012</v>
      </c>
      <c r="H12" s="299" t="n">
        <v>0</v>
      </c>
      <c r="I12" s="301" t="n">
        <v>0.015</v>
      </c>
      <c r="J12" s="289" t="n">
        <v>0</v>
      </c>
      <c r="K12" s="302" t="n">
        <v>0.128</v>
      </c>
      <c r="L12" s="303" t="n">
        <v>0.122</v>
      </c>
      <c r="M12" s="303" t="n">
        <v>0.11</v>
      </c>
      <c r="N12" s="304" t="n">
        <v>0.088</v>
      </c>
      <c r="O12" s="269"/>
    </row>
    <row r="13" customFormat="false" ht="13.2" hidden="false" customHeight="false" outlineLevel="0" collapsed="false">
      <c r="A13" s="295" t="s">
        <v>229</v>
      </c>
      <c r="B13" s="296" t="n">
        <v>0.082</v>
      </c>
      <c r="C13" s="297" t="n">
        <v>0.06</v>
      </c>
      <c r="D13" s="298" t="n">
        <v>0.033</v>
      </c>
      <c r="E13" s="299" t="n">
        <v>0</v>
      </c>
      <c r="F13" s="296" t="n">
        <v>0.018</v>
      </c>
      <c r="G13" s="300" t="n">
        <v>0.012</v>
      </c>
      <c r="H13" s="299" t="n">
        <v>0</v>
      </c>
      <c r="I13" s="301" t="n">
        <v>0.015</v>
      </c>
      <c r="J13" s="289" t="n">
        <v>0</v>
      </c>
      <c r="K13" s="302" t="n">
        <v>0.128</v>
      </c>
      <c r="L13" s="303" t="n">
        <v>0.122</v>
      </c>
      <c r="M13" s="303" t="n">
        <v>0.11</v>
      </c>
      <c r="N13" s="304" t="n">
        <v>0.088</v>
      </c>
      <c r="O13" s="269"/>
    </row>
    <row r="14" customFormat="false" ht="13.2" hidden="false" customHeight="false" outlineLevel="0" collapsed="false">
      <c r="A14" s="295" t="s">
        <v>230</v>
      </c>
      <c r="B14" s="296" t="n">
        <v>0.104</v>
      </c>
      <c r="C14" s="297" t="n">
        <v>0.076</v>
      </c>
      <c r="D14" s="298" t="n">
        <v>0.042</v>
      </c>
      <c r="E14" s="299" t="n">
        <v>0</v>
      </c>
      <c r="F14" s="296" t="n">
        <v>0.031</v>
      </c>
      <c r="G14" s="300" t="n">
        <v>0.024</v>
      </c>
      <c r="H14" s="299" t="n">
        <v>0</v>
      </c>
      <c r="I14" s="301" t="n">
        <v>0.023</v>
      </c>
      <c r="J14" s="289" t="n">
        <v>0</v>
      </c>
      <c r="K14" s="302" t="n">
        <v>0.181</v>
      </c>
      <c r="L14" s="303" t="n">
        <v>0.174</v>
      </c>
      <c r="M14" s="303" t="n">
        <v>0.15</v>
      </c>
      <c r="N14" s="304" t="n">
        <v>0.122</v>
      </c>
      <c r="O14" s="269"/>
    </row>
    <row r="15" customFormat="false" ht="13.2" hidden="false" customHeight="false" outlineLevel="0" collapsed="false">
      <c r="A15" s="295" t="s">
        <v>231</v>
      </c>
      <c r="B15" s="296" t="n">
        <v>0.102</v>
      </c>
      <c r="C15" s="297" t="n">
        <v>0.074</v>
      </c>
      <c r="D15" s="298" t="n">
        <v>0.041</v>
      </c>
      <c r="E15" s="299" t="n">
        <v>0</v>
      </c>
      <c r="F15" s="296" t="n">
        <v>0.015</v>
      </c>
      <c r="G15" s="300" t="n">
        <v>0.012</v>
      </c>
      <c r="H15" s="299" t="n">
        <v>0</v>
      </c>
      <c r="I15" s="301" t="n">
        <v>0.017</v>
      </c>
      <c r="J15" s="289" t="n">
        <v>0</v>
      </c>
      <c r="K15" s="302" t="n">
        <v>0.149</v>
      </c>
      <c r="L15" s="303" t="n">
        <v>0.146</v>
      </c>
      <c r="M15" s="303" t="n">
        <v>0.134</v>
      </c>
      <c r="N15" s="304" t="n">
        <v>0.106</v>
      </c>
      <c r="O15" s="269"/>
    </row>
    <row r="16" customFormat="false" ht="13.2" hidden="false" customHeight="false" outlineLevel="0" collapsed="false">
      <c r="A16" s="295" t="s">
        <v>232</v>
      </c>
      <c r="B16" s="296" t="n">
        <v>0.102</v>
      </c>
      <c r="C16" s="297" t="n">
        <v>0.074</v>
      </c>
      <c r="D16" s="298" t="n">
        <v>0.041</v>
      </c>
      <c r="E16" s="299" t="n">
        <v>0</v>
      </c>
      <c r="F16" s="296" t="n">
        <v>0.015</v>
      </c>
      <c r="G16" s="300" t="n">
        <v>0.012</v>
      </c>
      <c r="H16" s="299" t="n">
        <v>0</v>
      </c>
      <c r="I16" s="301" t="n">
        <v>0.017</v>
      </c>
      <c r="J16" s="289" t="n">
        <v>0</v>
      </c>
      <c r="K16" s="302" t="n">
        <v>0.149</v>
      </c>
      <c r="L16" s="303" t="n">
        <v>0.146</v>
      </c>
      <c r="M16" s="303" t="n">
        <v>0.134</v>
      </c>
      <c r="N16" s="304" t="n">
        <v>0.106</v>
      </c>
      <c r="O16" s="269"/>
    </row>
    <row r="17" customFormat="false" ht="13.2" hidden="false" customHeight="false" outlineLevel="0" collapsed="false">
      <c r="A17" s="295" t="s">
        <v>233</v>
      </c>
      <c r="B17" s="296" t="n">
        <v>0.111</v>
      </c>
      <c r="C17" s="297" t="n">
        <v>0.081</v>
      </c>
      <c r="D17" s="298" t="n">
        <v>0.045</v>
      </c>
      <c r="E17" s="299" t="n">
        <v>0</v>
      </c>
      <c r="F17" s="296" t="n">
        <v>0.031</v>
      </c>
      <c r="G17" s="300" t="n">
        <v>0.023</v>
      </c>
      <c r="H17" s="299" t="n">
        <v>0</v>
      </c>
      <c r="I17" s="301" t="n">
        <v>0.023</v>
      </c>
      <c r="J17" s="289" t="n">
        <v>0</v>
      </c>
      <c r="K17" s="302" t="n">
        <v>0.186</v>
      </c>
      <c r="L17" s="303" t="n">
        <v>0.178</v>
      </c>
      <c r="M17" s="303" t="n">
        <v>0.155</v>
      </c>
      <c r="N17" s="304" t="n">
        <v>0.125</v>
      </c>
      <c r="O17" s="269"/>
    </row>
    <row r="18" customFormat="false" ht="13.2" hidden="false" customHeight="false" outlineLevel="0" collapsed="false">
      <c r="A18" s="295" t="s">
        <v>234</v>
      </c>
      <c r="B18" s="296" t="n">
        <v>0.083</v>
      </c>
      <c r="C18" s="297" t="n">
        <v>0.06</v>
      </c>
      <c r="D18" s="298" t="n">
        <v>0.033</v>
      </c>
      <c r="E18" s="299" t="n">
        <v>0</v>
      </c>
      <c r="F18" s="296" t="n">
        <v>0.027</v>
      </c>
      <c r="G18" s="300" t="n">
        <v>0.023</v>
      </c>
      <c r="H18" s="299" t="n">
        <v>0</v>
      </c>
      <c r="I18" s="301" t="n">
        <v>0.016</v>
      </c>
      <c r="J18" s="289" t="n">
        <v>0</v>
      </c>
      <c r="K18" s="302" t="n">
        <v>0.14</v>
      </c>
      <c r="L18" s="303" t="n">
        <v>0.136</v>
      </c>
      <c r="M18" s="303" t="n">
        <v>0.113</v>
      </c>
      <c r="N18" s="304" t="n">
        <v>0.09</v>
      </c>
      <c r="O18" s="269"/>
    </row>
    <row r="19" customFormat="false" ht="13.2" hidden="false" customHeight="false" outlineLevel="0" collapsed="false">
      <c r="A19" s="295" t="s">
        <v>235</v>
      </c>
      <c r="B19" s="296" t="n">
        <v>0.083</v>
      </c>
      <c r="C19" s="297" t="n">
        <v>0.06</v>
      </c>
      <c r="D19" s="298" t="n">
        <v>0.033</v>
      </c>
      <c r="E19" s="299" t="n">
        <v>0</v>
      </c>
      <c r="F19" s="296" t="n">
        <v>0.027</v>
      </c>
      <c r="G19" s="300" t="n">
        <v>0.023</v>
      </c>
      <c r="H19" s="299" t="n">
        <v>0</v>
      </c>
      <c r="I19" s="301" t="n">
        <v>0.016</v>
      </c>
      <c r="J19" s="289" t="n">
        <v>0</v>
      </c>
      <c r="K19" s="302" t="n">
        <v>0.14</v>
      </c>
      <c r="L19" s="303" t="n">
        <v>0.136</v>
      </c>
      <c r="M19" s="303" t="n">
        <v>0.113</v>
      </c>
      <c r="N19" s="304" t="n">
        <v>0.09</v>
      </c>
      <c r="O19" s="269"/>
    </row>
    <row r="20" customFormat="false" ht="13.2" hidden="false" customHeight="false" outlineLevel="0" collapsed="false">
      <c r="A20" s="295" t="s">
        <v>236</v>
      </c>
      <c r="B20" s="296" t="n">
        <v>0.083</v>
      </c>
      <c r="C20" s="297" t="n">
        <v>0.06</v>
      </c>
      <c r="D20" s="298" t="n">
        <v>0.033</v>
      </c>
      <c r="E20" s="299" t="n">
        <v>0</v>
      </c>
      <c r="F20" s="296" t="n">
        <v>0.027</v>
      </c>
      <c r="G20" s="300" t="n">
        <v>0.023</v>
      </c>
      <c r="H20" s="299" t="n">
        <v>0</v>
      </c>
      <c r="I20" s="301" t="n">
        <v>0.016</v>
      </c>
      <c r="J20" s="289" t="n">
        <v>0</v>
      </c>
      <c r="K20" s="302" t="n">
        <v>0.14</v>
      </c>
      <c r="L20" s="303" t="n">
        <v>0.136</v>
      </c>
      <c r="M20" s="303" t="n">
        <v>0.113</v>
      </c>
      <c r="N20" s="304" t="n">
        <v>0.09</v>
      </c>
      <c r="O20" s="269"/>
    </row>
    <row r="21" customFormat="false" ht="13.2" hidden="false" customHeight="false" outlineLevel="0" collapsed="false">
      <c r="A21" s="295" t="s">
        <v>237</v>
      </c>
      <c r="B21" s="296" t="n">
        <v>0.039</v>
      </c>
      <c r="C21" s="297" t="n">
        <v>0.029</v>
      </c>
      <c r="D21" s="298" t="n">
        <v>0.016</v>
      </c>
      <c r="E21" s="299" t="n">
        <v>0</v>
      </c>
      <c r="F21" s="296" t="n">
        <v>0.021</v>
      </c>
      <c r="G21" s="300" t="n">
        <v>0.017</v>
      </c>
      <c r="H21" s="299" t="n">
        <v>0</v>
      </c>
      <c r="I21" s="301" t="n">
        <v>0.008</v>
      </c>
      <c r="J21" s="289" t="n">
        <v>0</v>
      </c>
      <c r="K21" s="302" t="n">
        <v>0.075</v>
      </c>
      <c r="L21" s="303" t="n">
        <v>0.071</v>
      </c>
      <c r="M21" s="303" t="n">
        <v>0.054</v>
      </c>
      <c r="N21" s="304" t="n">
        <v>0.044</v>
      </c>
      <c r="O21" s="269"/>
    </row>
    <row r="22" customFormat="false" ht="13.2" hidden="false" customHeight="false" outlineLevel="0" collapsed="false">
      <c r="A22" s="295" t="s">
        <v>238</v>
      </c>
      <c r="B22" s="296" t="n">
        <v>0.039</v>
      </c>
      <c r="C22" s="297" t="n">
        <v>0.029</v>
      </c>
      <c r="D22" s="298" t="n">
        <v>0.016</v>
      </c>
      <c r="E22" s="299" t="n">
        <v>0</v>
      </c>
      <c r="F22" s="296" t="n">
        <v>0.021</v>
      </c>
      <c r="G22" s="300" t="n">
        <v>0.017</v>
      </c>
      <c r="H22" s="299" t="n">
        <v>0</v>
      </c>
      <c r="I22" s="301" t="n">
        <v>0.008</v>
      </c>
      <c r="J22" s="289" t="n">
        <v>0</v>
      </c>
      <c r="K22" s="302" t="n">
        <v>0.075</v>
      </c>
      <c r="L22" s="303" t="n">
        <v>0.071</v>
      </c>
      <c r="M22" s="303" t="n">
        <v>0.054</v>
      </c>
      <c r="N22" s="304" t="n">
        <v>0.044</v>
      </c>
      <c r="O22" s="269"/>
    </row>
    <row r="23" customFormat="false" ht="13.2" hidden="false" customHeight="false" outlineLevel="0" collapsed="false">
      <c r="A23" s="295" t="s">
        <v>239</v>
      </c>
      <c r="B23" s="296" t="n">
        <v>0.026</v>
      </c>
      <c r="C23" s="297" t="n">
        <v>0.019</v>
      </c>
      <c r="D23" s="298" t="n">
        <v>0.01</v>
      </c>
      <c r="E23" s="299" t="n">
        <v>0</v>
      </c>
      <c r="F23" s="296" t="n">
        <v>0.015</v>
      </c>
      <c r="G23" s="300" t="n">
        <v>0.011</v>
      </c>
      <c r="H23" s="299" t="n">
        <v>0</v>
      </c>
      <c r="I23" s="301" t="n">
        <v>0.005</v>
      </c>
      <c r="J23" s="289" t="n">
        <v>0</v>
      </c>
      <c r="K23" s="302" t="n">
        <v>0.051</v>
      </c>
      <c r="L23" s="303" t="n">
        <v>0.047</v>
      </c>
      <c r="M23" s="303" t="n">
        <v>0.036</v>
      </c>
      <c r="N23" s="304" t="n">
        <v>0.029</v>
      </c>
      <c r="O23" s="269"/>
    </row>
    <row r="24" customFormat="false" ht="13.2" hidden="false" customHeight="false" outlineLevel="0" collapsed="false">
      <c r="A24" s="295" t="s">
        <v>240</v>
      </c>
      <c r="B24" s="296" t="n">
        <v>0.026</v>
      </c>
      <c r="C24" s="297" t="n">
        <v>0.019</v>
      </c>
      <c r="D24" s="298" t="n">
        <v>0.01</v>
      </c>
      <c r="E24" s="299" t="n">
        <v>0</v>
      </c>
      <c r="F24" s="296" t="n">
        <v>0.015</v>
      </c>
      <c r="G24" s="300" t="n">
        <v>0.011</v>
      </c>
      <c r="H24" s="299" t="n">
        <v>0</v>
      </c>
      <c r="I24" s="301" t="n">
        <v>0.005</v>
      </c>
      <c r="J24" s="289" t="n">
        <v>0</v>
      </c>
      <c r="K24" s="302" t="n">
        <v>0.051</v>
      </c>
      <c r="L24" s="303" t="n">
        <v>0.047</v>
      </c>
      <c r="M24" s="303" t="n">
        <v>0.036</v>
      </c>
      <c r="N24" s="304" t="n">
        <v>0.029</v>
      </c>
      <c r="O24" s="269"/>
    </row>
    <row r="25" customFormat="false" ht="13.8" hidden="false" customHeight="false" outlineLevel="0" collapsed="false">
      <c r="A25" s="305" t="s">
        <v>241</v>
      </c>
      <c r="B25" s="306" t="n">
        <v>0.026</v>
      </c>
      <c r="C25" s="307" t="n">
        <v>0.019</v>
      </c>
      <c r="D25" s="308" t="n">
        <v>0.01</v>
      </c>
      <c r="E25" s="309" t="n">
        <v>0</v>
      </c>
      <c r="F25" s="310" t="n">
        <v>0.015</v>
      </c>
      <c r="G25" s="311" t="n">
        <v>0.011</v>
      </c>
      <c r="H25" s="309" t="n">
        <v>0</v>
      </c>
      <c r="I25" s="312" t="n">
        <v>0.005</v>
      </c>
      <c r="J25" s="313" t="n">
        <v>0</v>
      </c>
      <c r="K25" s="314" t="n">
        <v>0.051</v>
      </c>
      <c r="L25" s="315" t="n">
        <v>0.047</v>
      </c>
      <c r="M25" s="315" t="n">
        <v>0.036</v>
      </c>
      <c r="N25" s="316" t="n">
        <v>0.029</v>
      </c>
      <c r="O25" s="269"/>
    </row>
    <row r="26" customFormat="false" ht="13.2" hidden="false" customHeight="false" outlineLevel="0" collapsed="false">
      <c r="A26" s="317" t="s">
        <v>242</v>
      </c>
      <c r="B26" s="318" t="n">
        <v>0.137</v>
      </c>
      <c r="C26" s="319" t="n">
        <v>0.1</v>
      </c>
      <c r="D26" s="320" t="n">
        <v>0.055</v>
      </c>
      <c r="E26" s="321" t="n">
        <v>0</v>
      </c>
      <c r="F26" s="318" t="n">
        <v>0.063</v>
      </c>
      <c r="G26" s="322" t="n">
        <v>0.042</v>
      </c>
      <c r="H26" s="321" t="n">
        <v>0</v>
      </c>
      <c r="I26" s="323" t="n">
        <v>0.024</v>
      </c>
      <c r="J26" s="321" t="n">
        <v>0</v>
      </c>
      <c r="K26" s="324" t="n">
        <v>0.245</v>
      </c>
      <c r="L26" s="325" t="n">
        <v>0.224</v>
      </c>
      <c r="M26" s="325" t="n">
        <v>0.182</v>
      </c>
      <c r="N26" s="326" t="n">
        <v>0.145</v>
      </c>
      <c r="O26" s="269"/>
    </row>
    <row r="27" customFormat="false" ht="13.8" hidden="false" customHeight="false" outlineLevel="0" collapsed="false">
      <c r="A27" s="305" t="s">
        <v>243</v>
      </c>
      <c r="B27" s="306" t="n">
        <v>0.059</v>
      </c>
      <c r="C27" s="307" t="n">
        <v>0.043</v>
      </c>
      <c r="D27" s="308" t="n">
        <v>0.023</v>
      </c>
      <c r="E27" s="327" t="n">
        <v>0</v>
      </c>
      <c r="F27" s="306" t="n">
        <v>0.012</v>
      </c>
      <c r="G27" s="328" t="n">
        <v>0.01</v>
      </c>
      <c r="H27" s="327" t="n">
        <v>0</v>
      </c>
      <c r="I27" s="329" t="n">
        <v>0.011</v>
      </c>
      <c r="J27" s="327" t="n">
        <v>0</v>
      </c>
      <c r="K27" s="314" t="n">
        <v>0.092</v>
      </c>
      <c r="L27" s="315" t="n">
        <v>0.09</v>
      </c>
      <c r="M27" s="315" t="n">
        <v>0.08</v>
      </c>
      <c r="N27" s="316" t="n">
        <v>0.064</v>
      </c>
      <c r="O27" s="269"/>
    </row>
  </sheetData>
  <mergeCells count="8">
    <mergeCell ref="A2:A4"/>
    <mergeCell ref="B2:E2"/>
    <mergeCell ref="F2:H2"/>
    <mergeCell ref="I2:J3"/>
    <mergeCell ref="K2:N2"/>
    <mergeCell ref="B3:E3"/>
    <mergeCell ref="F3:H3"/>
    <mergeCell ref="K3:N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K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2" outlineLevelRow="0" outlineLevelCol="0"/>
  <cols>
    <col collapsed="false" customWidth="true" hidden="false" outlineLevel="0" max="1" min="1" style="267" width="16.73"/>
    <col collapsed="false" customWidth="true" hidden="false" outlineLevel="0" max="2" min="2" style="267" width="9.97"/>
    <col collapsed="false" customWidth="true" hidden="false" outlineLevel="0" max="3" min="3" style="267" width="18.39"/>
    <col collapsed="false" customWidth="true" hidden="false" outlineLevel="0" max="4" min="4" style="267" width="17.73"/>
    <col collapsed="false" customWidth="true" hidden="false" outlineLevel="0" max="5" min="5" style="267" width="9.97"/>
    <col collapsed="false" customWidth="true" hidden="false" outlineLevel="0" max="6" min="6" style="267" width="21.61"/>
    <col collapsed="false" customWidth="true" hidden="false" outlineLevel="0" max="9" min="7" style="267" width="9.97"/>
    <col collapsed="false" customWidth="true" hidden="false" outlineLevel="0" max="10" min="10" style="267" width="57.74"/>
    <col collapsed="false" customWidth="true" hidden="false" outlineLevel="0" max="11" min="11" style="267" width="13.41"/>
    <col collapsed="false" customWidth="true" hidden="false" outlineLevel="0" max="1025" min="12" style="267" width="9.97"/>
  </cols>
  <sheetData>
    <row r="1" customFormat="false" ht="13.8" hidden="false" customHeight="false" outlineLevel="0" collapsed="false">
      <c r="A1" s="268" t="s">
        <v>244</v>
      </c>
      <c r="C1" s="267" t="s">
        <v>245</v>
      </c>
      <c r="F1" s="267" t="s">
        <v>246</v>
      </c>
    </row>
    <row r="2" customFormat="false" ht="18.6" hidden="false" customHeight="false" outlineLevel="0" collapsed="false">
      <c r="A2" s="330" t="s">
        <v>247</v>
      </c>
      <c r="C2" s="331" t="s">
        <v>247</v>
      </c>
      <c r="D2" s="332" t="s">
        <v>248</v>
      </c>
      <c r="F2" s="333" t="s">
        <v>248</v>
      </c>
      <c r="G2" s="334" t="n">
        <v>0.7</v>
      </c>
      <c r="H2" s="334" t="n">
        <v>0.55</v>
      </c>
      <c r="I2" s="335" t="n">
        <v>0.45</v>
      </c>
      <c r="J2" s="331" t="s">
        <v>249</v>
      </c>
      <c r="K2" s="332" t="s">
        <v>250</v>
      </c>
    </row>
    <row r="3" customFormat="false" ht="18" hidden="false" customHeight="false" outlineLevel="0" collapsed="false">
      <c r="A3" s="336" t="s">
        <v>251</v>
      </c>
      <c r="C3" s="337" t="s">
        <v>251</v>
      </c>
      <c r="D3" s="338" t="s">
        <v>252</v>
      </c>
      <c r="F3" s="337" t="s">
        <v>253</v>
      </c>
      <c r="G3" s="339" t="n">
        <v>11.4</v>
      </c>
      <c r="H3" s="339" t="n">
        <v>11.1</v>
      </c>
      <c r="I3" s="340" t="n">
        <v>10.9</v>
      </c>
      <c r="J3" s="337" t="s">
        <v>221</v>
      </c>
      <c r="K3" s="341" t="n">
        <v>0.7</v>
      </c>
    </row>
    <row r="4" customFormat="false" ht="18" hidden="false" customHeight="false" outlineLevel="0" collapsed="false">
      <c r="A4" s="342" t="s">
        <v>254</v>
      </c>
      <c r="C4" s="343" t="s">
        <v>251</v>
      </c>
      <c r="D4" s="344" t="s">
        <v>255</v>
      </c>
      <c r="F4" s="343" t="s">
        <v>256</v>
      </c>
      <c r="G4" s="345" t="n">
        <v>11.4</v>
      </c>
      <c r="H4" s="345" t="n">
        <v>11.1</v>
      </c>
      <c r="I4" s="346" t="n">
        <v>10.9</v>
      </c>
      <c r="J4" s="343" t="s">
        <v>222</v>
      </c>
      <c r="K4" s="347" t="n">
        <v>0.7</v>
      </c>
    </row>
    <row r="5" customFormat="false" ht="18" hidden="false" customHeight="false" outlineLevel="0" collapsed="false">
      <c r="A5" s="342" t="s">
        <v>257</v>
      </c>
      <c r="C5" s="343" t="s">
        <v>251</v>
      </c>
      <c r="D5" s="344" t="s">
        <v>258</v>
      </c>
      <c r="F5" s="343" t="s">
        <v>259</v>
      </c>
      <c r="G5" s="345" t="n">
        <v>11.4</v>
      </c>
      <c r="H5" s="345" t="n">
        <v>11.1</v>
      </c>
      <c r="I5" s="346" t="n">
        <v>10.9</v>
      </c>
      <c r="J5" s="343" t="s">
        <v>223</v>
      </c>
      <c r="K5" s="347" t="n">
        <v>0.7</v>
      </c>
    </row>
    <row r="6" customFormat="false" ht="18" hidden="false" customHeight="false" outlineLevel="0" collapsed="false">
      <c r="A6" s="342" t="s">
        <v>260</v>
      </c>
      <c r="C6" s="343" t="s">
        <v>251</v>
      </c>
      <c r="D6" s="344" t="s">
        <v>261</v>
      </c>
      <c r="F6" s="343" t="s">
        <v>262</v>
      </c>
      <c r="G6" s="345" t="n">
        <v>11.4</v>
      </c>
      <c r="H6" s="345" t="n">
        <v>11.1</v>
      </c>
      <c r="I6" s="346" t="n">
        <v>10.9</v>
      </c>
      <c r="J6" s="343" t="s">
        <v>224</v>
      </c>
      <c r="K6" s="347" t="n">
        <v>0.7</v>
      </c>
    </row>
    <row r="7" customFormat="false" ht="18" hidden="false" customHeight="false" outlineLevel="0" collapsed="false">
      <c r="A7" s="342" t="s">
        <v>263</v>
      </c>
      <c r="C7" s="343" t="s">
        <v>251</v>
      </c>
      <c r="D7" s="344" t="s">
        <v>264</v>
      </c>
      <c r="F7" s="343" t="s">
        <v>265</v>
      </c>
      <c r="G7" s="345" t="n">
        <v>11.4</v>
      </c>
      <c r="H7" s="345" t="n">
        <v>11.1</v>
      </c>
      <c r="I7" s="346" t="n">
        <v>10.9</v>
      </c>
      <c r="J7" s="343" t="s">
        <v>225</v>
      </c>
      <c r="K7" s="347" t="n">
        <v>0.45</v>
      </c>
    </row>
    <row r="8" customFormat="false" ht="18" hidden="false" customHeight="false" outlineLevel="0" collapsed="false">
      <c r="A8" s="342" t="s">
        <v>266</v>
      </c>
      <c r="C8" s="343" t="s">
        <v>251</v>
      </c>
      <c r="D8" s="344" t="s">
        <v>267</v>
      </c>
      <c r="F8" s="343" t="s">
        <v>268</v>
      </c>
      <c r="G8" s="345" t="n">
        <v>11.4</v>
      </c>
      <c r="H8" s="345" t="n">
        <v>11.1</v>
      </c>
      <c r="I8" s="346" t="n">
        <v>10.9</v>
      </c>
      <c r="J8" s="343" t="s">
        <v>226</v>
      </c>
      <c r="K8" s="347" t="n">
        <v>0.45</v>
      </c>
    </row>
    <row r="9" customFormat="false" ht="18" hidden="false" customHeight="false" outlineLevel="0" collapsed="false">
      <c r="A9" s="342" t="s">
        <v>269</v>
      </c>
      <c r="C9" s="343" t="s">
        <v>251</v>
      </c>
      <c r="D9" s="344" t="s">
        <v>270</v>
      </c>
      <c r="F9" s="343" t="s">
        <v>271</v>
      </c>
      <c r="G9" s="345" t="n">
        <v>11.4</v>
      </c>
      <c r="H9" s="345" t="n">
        <v>11.1</v>
      </c>
      <c r="I9" s="346" t="n">
        <v>10.9</v>
      </c>
      <c r="J9" s="343" t="s">
        <v>227</v>
      </c>
      <c r="K9" s="347" t="n">
        <v>0.55</v>
      </c>
    </row>
    <row r="10" customFormat="false" ht="18" hidden="false" customHeight="false" outlineLevel="0" collapsed="false">
      <c r="A10" s="342" t="s">
        <v>272</v>
      </c>
      <c r="C10" s="343" t="s">
        <v>251</v>
      </c>
      <c r="D10" s="344" t="s">
        <v>273</v>
      </c>
      <c r="F10" s="343" t="s">
        <v>274</v>
      </c>
      <c r="G10" s="345" t="n">
        <v>11.4</v>
      </c>
      <c r="H10" s="345" t="n">
        <v>11.1</v>
      </c>
      <c r="I10" s="346" t="n">
        <v>10.9</v>
      </c>
      <c r="J10" s="343" t="s">
        <v>228</v>
      </c>
      <c r="K10" s="347" t="n">
        <v>0.45</v>
      </c>
    </row>
    <row r="11" customFormat="false" ht="18" hidden="false" customHeight="false" outlineLevel="0" collapsed="false">
      <c r="A11" s="342" t="s">
        <v>275</v>
      </c>
      <c r="C11" s="343" t="s">
        <v>251</v>
      </c>
      <c r="D11" s="344" t="s">
        <v>276</v>
      </c>
      <c r="F11" s="343" t="s">
        <v>277</v>
      </c>
      <c r="G11" s="345" t="n">
        <v>11.4</v>
      </c>
      <c r="H11" s="345" t="n">
        <v>11.1</v>
      </c>
      <c r="I11" s="346" t="n">
        <v>10.9</v>
      </c>
      <c r="J11" s="343" t="s">
        <v>229</v>
      </c>
      <c r="K11" s="347" t="n">
        <v>0.45</v>
      </c>
    </row>
    <row r="12" customFormat="false" ht="18" hidden="false" customHeight="false" outlineLevel="0" collapsed="false">
      <c r="A12" s="342" t="s">
        <v>278</v>
      </c>
      <c r="C12" s="343" t="s">
        <v>251</v>
      </c>
      <c r="D12" s="344" t="s">
        <v>279</v>
      </c>
      <c r="F12" s="343" t="s">
        <v>280</v>
      </c>
      <c r="G12" s="345" t="n">
        <v>11.4</v>
      </c>
      <c r="H12" s="345" t="n">
        <v>11.1</v>
      </c>
      <c r="I12" s="346" t="n">
        <v>10.9</v>
      </c>
      <c r="J12" s="343" t="s">
        <v>230</v>
      </c>
      <c r="K12" s="347" t="n">
        <v>0.55</v>
      </c>
    </row>
    <row r="13" customFormat="false" ht="18" hidden="false" customHeight="false" outlineLevel="0" collapsed="false">
      <c r="A13" s="342" t="s">
        <v>281</v>
      </c>
      <c r="C13" s="343" t="s">
        <v>251</v>
      </c>
      <c r="D13" s="344" t="s">
        <v>282</v>
      </c>
      <c r="F13" s="343" t="s">
        <v>283</v>
      </c>
      <c r="G13" s="345" t="n">
        <v>11.4</v>
      </c>
      <c r="H13" s="345" t="n">
        <v>11.1</v>
      </c>
      <c r="I13" s="346" t="n">
        <v>10.9</v>
      </c>
      <c r="J13" s="343" t="s">
        <v>231</v>
      </c>
      <c r="K13" s="347" t="n">
        <v>0.55</v>
      </c>
    </row>
    <row r="14" customFormat="false" ht="18" hidden="false" customHeight="false" outlineLevel="0" collapsed="false">
      <c r="A14" s="342" t="s">
        <v>284</v>
      </c>
      <c r="C14" s="343" t="s">
        <v>251</v>
      </c>
      <c r="D14" s="344" t="s">
        <v>285</v>
      </c>
      <c r="F14" s="343" t="s">
        <v>286</v>
      </c>
      <c r="G14" s="345" t="n">
        <v>11.4</v>
      </c>
      <c r="H14" s="345" t="n">
        <v>11.1</v>
      </c>
      <c r="I14" s="346" t="n">
        <v>10.9</v>
      </c>
      <c r="J14" s="343" t="s">
        <v>232</v>
      </c>
      <c r="K14" s="347" t="n">
        <v>0.55</v>
      </c>
    </row>
    <row r="15" customFormat="false" ht="18" hidden="false" customHeight="false" outlineLevel="0" collapsed="false">
      <c r="A15" s="342" t="s">
        <v>287</v>
      </c>
      <c r="C15" s="343" t="s">
        <v>251</v>
      </c>
      <c r="D15" s="344" t="s">
        <v>288</v>
      </c>
      <c r="F15" s="343" t="s">
        <v>289</v>
      </c>
      <c r="G15" s="345" t="n">
        <v>11.4</v>
      </c>
      <c r="H15" s="345" t="n">
        <v>11.1</v>
      </c>
      <c r="I15" s="346" t="n">
        <v>10.9</v>
      </c>
      <c r="J15" s="343" t="s">
        <v>233</v>
      </c>
      <c r="K15" s="347" t="n">
        <v>0.45</v>
      </c>
    </row>
    <row r="16" customFormat="false" ht="18" hidden="false" customHeight="false" outlineLevel="0" collapsed="false">
      <c r="A16" s="342" t="s">
        <v>290</v>
      </c>
      <c r="C16" s="343" t="s">
        <v>251</v>
      </c>
      <c r="D16" s="344" t="s">
        <v>291</v>
      </c>
      <c r="F16" s="343" t="s">
        <v>292</v>
      </c>
      <c r="G16" s="345" t="n">
        <v>11.4</v>
      </c>
      <c r="H16" s="345" t="n">
        <v>11.1</v>
      </c>
      <c r="I16" s="346" t="n">
        <v>10.9</v>
      </c>
      <c r="J16" s="343" t="s">
        <v>234</v>
      </c>
      <c r="K16" s="347" t="n">
        <v>0.45</v>
      </c>
    </row>
    <row r="17" customFormat="false" ht="18" hidden="false" customHeight="false" outlineLevel="0" collapsed="false">
      <c r="A17" s="342" t="s">
        <v>293</v>
      </c>
      <c r="C17" s="343" t="s">
        <v>251</v>
      </c>
      <c r="D17" s="344" t="s">
        <v>294</v>
      </c>
      <c r="F17" s="343" t="s">
        <v>295</v>
      </c>
      <c r="G17" s="345" t="n">
        <v>11.4</v>
      </c>
      <c r="H17" s="345" t="n">
        <v>11.1</v>
      </c>
      <c r="I17" s="346" t="n">
        <v>10.9</v>
      </c>
      <c r="J17" s="343" t="s">
        <v>235</v>
      </c>
      <c r="K17" s="347" t="n">
        <v>0.45</v>
      </c>
    </row>
    <row r="18" customFormat="false" ht="18" hidden="false" customHeight="false" outlineLevel="0" collapsed="false">
      <c r="A18" s="342" t="s">
        <v>296</v>
      </c>
      <c r="C18" s="343" t="s">
        <v>251</v>
      </c>
      <c r="D18" s="344" t="s">
        <v>297</v>
      </c>
      <c r="F18" s="343" t="s">
        <v>298</v>
      </c>
      <c r="G18" s="345" t="n">
        <v>11.4</v>
      </c>
      <c r="H18" s="345" t="n">
        <v>11.1</v>
      </c>
      <c r="I18" s="346" t="n">
        <v>10.9</v>
      </c>
      <c r="J18" s="343" t="s">
        <v>236</v>
      </c>
      <c r="K18" s="347" t="n">
        <v>0.55</v>
      </c>
    </row>
    <row r="19" customFormat="false" ht="18" hidden="false" customHeight="false" outlineLevel="0" collapsed="false">
      <c r="A19" s="342" t="s">
        <v>299</v>
      </c>
      <c r="C19" s="343" t="s">
        <v>251</v>
      </c>
      <c r="D19" s="344" t="s">
        <v>300</v>
      </c>
      <c r="F19" s="343" t="s">
        <v>301</v>
      </c>
      <c r="G19" s="345" t="n">
        <v>11.4</v>
      </c>
      <c r="H19" s="345" t="n">
        <v>11.1</v>
      </c>
      <c r="I19" s="346" t="n">
        <v>10.9</v>
      </c>
      <c r="J19" s="343" t="s">
        <v>237</v>
      </c>
      <c r="K19" s="347" t="n">
        <v>0.45</v>
      </c>
    </row>
    <row r="20" customFormat="false" ht="18" hidden="false" customHeight="false" outlineLevel="0" collapsed="false">
      <c r="A20" s="342" t="s">
        <v>302</v>
      </c>
      <c r="C20" s="343" t="s">
        <v>251</v>
      </c>
      <c r="D20" s="344" t="s">
        <v>303</v>
      </c>
      <c r="F20" s="343" t="s">
        <v>304</v>
      </c>
      <c r="G20" s="345" t="n">
        <v>11.4</v>
      </c>
      <c r="H20" s="345" t="n">
        <v>11.1</v>
      </c>
      <c r="I20" s="346" t="n">
        <v>10.9</v>
      </c>
      <c r="J20" s="343" t="s">
        <v>238</v>
      </c>
      <c r="K20" s="347" t="n">
        <v>0.45</v>
      </c>
    </row>
    <row r="21" customFormat="false" ht="18" hidden="false" customHeight="false" outlineLevel="0" collapsed="false">
      <c r="A21" s="342" t="s">
        <v>305</v>
      </c>
      <c r="C21" s="343" t="s">
        <v>251</v>
      </c>
      <c r="D21" s="344" t="s">
        <v>306</v>
      </c>
      <c r="F21" s="343" t="s">
        <v>307</v>
      </c>
      <c r="G21" s="345" t="n">
        <v>11.4</v>
      </c>
      <c r="H21" s="345" t="n">
        <v>11.1</v>
      </c>
      <c r="I21" s="346" t="n">
        <v>10.9</v>
      </c>
      <c r="J21" s="343" t="s">
        <v>308</v>
      </c>
      <c r="K21" s="347" t="n">
        <v>0.45</v>
      </c>
    </row>
    <row r="22" customFormat="false" ht="18" hidden="false" customHeight="false" outlineLevel="0" collapsed="false">
      <c r="A22" s="342" t="s">
        <v>309</v>
      </c>
      <c r="C22" s="343" t="s">
        <v>251</v>
      </c>
      <c r="D22" s="344" t="s">
        <v>310</v>
      </c>
      <c r="F22" s="343" t="s">
        <v>311</v>
      </c>
      <c r="G22" s="345" t="n">
        <v>11.4</v>
      </c>
      <c r="H22" s="345" t="n">
        <v>11.1</v>
      </c>
      <c r="I22" s="346" t="n">
        <v>10.9</v>
      </c>
      <c r="J22" s="343" t="s">
        <v>239</v>
      </c>
      <c r="K22" s="347" t="n">
        <v>0.45</v>
      </c>
    </row>
    <row r="23" customFormat="false" ht="18" hidden="false" customHeight="false" outlineLevel="0" collapsed="false">
      <c r="A23" s="342" t="s">
        <v>312</v>
      </c>
      <c r="C23" s="343" t="s">
        <v>251</v>
      </c>
      <c r="D23" s="344" t="s">
        <v>313</v>
      </c>
      <c r="F23" s="343" t="s">
        <v>314</v>
      </c>
      <c r="G23" s="345" t="n">
        <v>11.4</v>
      </c>
      <c r="H23" s="345" t="n">
        <v>11.1</v>
      </c>
      <c r="I23" s="346" t="n">
        <v>10.9</v>
      </c>
      <c r="J23" s="343" t="s">
        <v>240</v>
      </c>
      <c r="K23" s="347" t="n">
        <v>0.45</v>
      </c>
    </row>
    <row r="24" customFormat="false" ht="18.6" hidden="false" customHeight="false" outlineLevel="0" collapsed="false">
      <c r="A24" s="342" t="s">
        <v>315</v>
      </c>
      <c r="C24" s="343" t="s">
        <v>251</v>
      </c>
      <c r="D24" s="344" t="s">
        <v>316</v>
      </c>
      <c r="F24" s="343" t="s">
        <v>317</v>
      </c>
      <c r="G24" s="345" t="n">
        <v>11.4</v>
      </c>
      <c r="H24" s="345" t="n">
        <v>11.1</v>
      </c>
      <c r="I24" s="346" t="n">
        <v>10.9</v>
      </c>
      <c r="J24" s="343" t="s">
        <v>241</v>
      </c>
      <c r="K24" s="347" t="n">
        <v>0.45</v>
      </c>
    </row>
    <row r="25" customFormat="false" ht="18" hidden="false" customHeight="false" outlineLevel="0" collapsed="false">
      <c r="A25" s="342" t="s">
        <v>318</v>
      </c>
      <c r="C25" s="343" t="s">
        <v>251</v>
      </c>
      <c r="D25" s="344" t="s">
        <v>319</v>
      </c>
      <c r="F25" s="343" t="s">
        <v>320</v>
      </c>
      <c r="G25" s="345" t="n">
        <v>11.4</v>
      </c>
      <c r="H25" s="345" t="n">
        <v>11.1</v>
      </c>
      <c r="I25" s="346" t="n">
        <v>10.9</v>
      </c>
      <c r="J25" s="337" t="s">
        <v>242</v>
      </c>
      <c r="K25" s="341" t="n">
        <v>0.7</v>
      </c>
    </row>
    <row r="26" customFormat="false" ht="18.6" hidden="false" customHeight="false" outlineLevel="0" collapsed="false">
      <c r="A26" s="342" t="s">
        <v>321</v>
      </c>
      <c r="C26" s="343" t="s">
        <v>251</v>
      </c>
      <c r="D26" s="344" t="s">
        <v>322</v>
      </c>
      <c r="F26" s="343" t="s">
        <v>323</v>
      </c>
      <c r="G26" s="348" t="n">
        <v>11.12</v>
      </c>
      <c r="H26" s="348" t="n">
        <v>10.88</v>
      </c>
      <c r="I26" s="349" t="n">
        <v>10.72</v>
      </c>
      <c r="J26" s="350" t="s">
        <v>243</v>
      </c>
      <c r="K26" s="351" t="n">
        <v>0.45</v>
      </c>
    </row>
    <row r="27" customFormat="false" ht="13.2" hidden="false" customHeight="false" outlineLevel="0" collapsed="false">
      <c r="A27" s="342" t="s">
        <v>324</v>
      </c>
      <c r="C27" s="343" t="s">
        <v>251</v>
      </c>
      <c r="D27" s="344" t="s">
        <v>325</v>
      </c>
      <c r="F27" s="352" t="s">
        <v>326</v>
      </c>
      <c r="G27" s="353" t="n">
        <v>11.12</v>
      </c>
      <c r="H27" s="353" t="n">
        <v>10.88</v>
      </c>
      <c r="I27" s="354" t="n">
        <v>10.72</v>
      </c>
    </row>
    <row r="28" customFormat="false" ht="13.2" hidden="false" customHeight="false" outlineLevel="0" collapsed="false">
      <c r="A28" s="342" t="s">
        <v>327</v>
      </c>
      <c r="C28" s="343" t="s">
        <v>251</v>
      </c>
      <c r="D28" s="344" t="s">
        <v>328</v>
      </c>
      <c r="F28" s="343" t="s">
        <v>329</v>
      </c>
      <c r="G28" s="348" t="n">
        <v>11.12</v>
      </c>
      <c r="H28" s="348" t="n">
        <v>10.88</v>
      </c>
      <c r="I28" s="344" t="n">
        <v>10.72</v>
      </c>
    </row>
    <row r="29" customFormat="false" ht="13.2" hidden="false" customHeight="false" outlineLevel="0" collapsed="false">
      <c r="A29" s="342" t="s">
        <v>330</v>
      </c>
      <c r="C29" s="343" t="s">
        <v>251</v>
      </c>
      <c r="D29" s="344" t="s">
        <v>331</v>
      </c>
      <c r="F29" s="343" t="s">
        <v>332</v>
      </c>
      <c r="G29" s="348" t="n">
        <v>11.12</v>
      </c>
      <c r="H29" s="348" t="n">
        <v>10.88</v>
      </c>
      <c r="I29" s="344" t="n">
        <v>10.72</v>
      </c>
    </row>
    <row r="30" customFormat="false" ht="13.2" hidden="false" customHeight="false" outlineLevel="0" collapsed="false">
      <c r="A30" s="342" t="s">
        <v>333</v>
      </c>
      <c r="C30" s="343" t="s">
        <v>251</v>
      </c>
      <c r="D30" s="344" t="s">
        <v>334</v>
      </c>
      <c r="F30" s="343" t="s">
        <v>335</v>
      </c>
      <c r="G30" s="348" t="n">
        <v>11.12</v>
      </c>
      <c r="H30" s="348" t="n">
        <v>10.88</v>
      </c>
      <c r="I30" s="344" t="n">
        <v>10.72</v>
      </c>
    </row>
    <row r="31" customFormat="false" ht="13.2" hidden="false" customHeight="false" outlineLevel="0" collapsed="false">
      <c r="A31" s="342" t="s">
        <v>336</v>
      </c>
      <c r="C31" s="343" t="s">
        <v>251</v>
      </c>
      <c r="D31" s="344" t="s">
        <v>337</v>
      </c>
      <c r="F31" s="343" t="s">
        <v>338</v>
      </c>
      <c r="G31" s="348" t="n">
        <v>11.12</v>
      </c>
      <c r="H31" s="348" t="n">
        <v>10.88</v>
      </c>
      <c r="I31" s="344" t="n">
        <v>10.72</v>
      </c>
    </row>
    <row r="32" customFormat="false" ht="13.2" hidden="false" customHeight="false" outlineLevel="0" collapsed="false">
      <c r="A32" s="342" t="s">
        <v>339</v>
      </c>
      <c r="C32" s="343" t="s">
        <v>251</v>
      </c>
      <c r="D32" s="344" t="s">
        <v>340</v>
      </c>
      <c r="F32" s="343" t="s">
        <v>341</v>
      </c>
      <c r="G32" s="348" t="n">
        <v>11.12</v>
      </c>
      <c r="H32" s="348" t="n">
        <v>10.88</v>
      </c>
      <c r="I32" s="344" t="n">
        <v>10.72</v>
      </c>
    </row>
    <row r="33" customFormat="false" ht="13.2" hidden="false" customHeight="false" outlineLevel="0" collapsed="false">
      <c r="A33" s="342" t="s">
        <v>342</v>
      </c>
      <c r="C33" s="343" t="s">
        <v>251</v>
      </c>
      <c r="D33" s="344" t="s">
        <v>343</v>
      </c>
      <c r="F33" s="343" t="s">
        <v>344</v>
      </c>
      <c r="G33" s="348" t="n">
        <v>11.05</v>
      </c>
      <c r="H33" s="348" t="n">
        <v>10.83</v>
      </c>
      <c r="I33" s="344" t="n">
        <v>10.68</v>
      </c>
    </row>
    <row r="34" customFormat="false" ht="13.2" hidden="false" customHeight="false" outlineLevel="0" collapsed="false">
      <c r="A34" s="342" t="s">
        <v>345</v>
      </c>
      <c r="C34" s="343" t="s">
        <v>251</v>
      </c>
      <c r="D34" s="344" t="s">
        <v>346</v>
      </c>
      <c r="F34" s="343" t="s">
        <v>347</v>
      </c>
      <c r="G34" s="348" t="n">
        <v>11.05</v>
      </c>
      <c r="H34" s="348" t="n">
        <v>10.83</v>
      </c>
      <c r="I34" s="344" t="n">
        <v>10.68</v>
      </c>
    </row>
    <row r="35" customFormat="false" ht="13.2" hidden="false" customHeight="false" outlineLevel="0" collapsed="false">
      <c r="A35" s="342" t="s">
        <v>348</v>
      </c>
      <c r="C35" s="343" t="s">
        <v>251</v>
      </c>
      <c r="D35" s="344" t="s">
        <v>349</v>
      </c>
      <c r="F35" s="343" t="s">
        <v>350</v>
      </c>
      <c r="G35" s="348" t="n">
        <v>11.05</v>
      </c>
      <c r="H35" s="348" t="n">
        <v>10.83</v>
      </c>
      <c r="I35" s="344" t="n">
        <v>10.68</v>
      </c>
    </row>
    <row r="36" customFormat="false" ht="13.2" hidden="false" customHeight="false" outlineLevel="0" collapsed="false">
      <c r="A36" s="342" t="s">
        <v>351</v>
      </c>
      <c r="C36" s="343" t="s">
        <v>251</v>
      </c>
      <c r="D36" s="344" t="s">
        <v>352</v>
      </c>
      <c r="F36" s="343" t="s">
        <v>353</v>
      </c>
      <c r="G36" s="348" t="n">
        <v>11.05</v>
      </c>
      <c r="H36" s="348" t="n">
        <v>10.83</v>
      </c>
      <c r="I36" s="344" t="n">
        <v>10.68</v>
      </c>
    </row>
    <row r="37" customFormat="false" ht="13.2" hidden="false" customHeight="false" outlineLevel="0" collapsed="false">
      <c r="A37" s="342" t="s">
        <v>354</v>
      </c>
      <c r="C37" s="343" t="s">
        <v>251</v>
      </c>
      <c r="D37" s="344" t="s">
        <v>355</v>
      </c>
      <c r="F37" s="343" t="s">
        <v>356</v>
      </c>
      <c r="G37" s="348" t="n">
        <v>11.05</v>
      </c>
      <c r="H37" s="348" t="n">
        <v>10.83</v>
      </c>
      <c r="I37" s="344" t="n">
        <v>10.68</v>
      </c>
    </row>
    <row r="38" customFormat="false" ht="13.2" hidden="false" customHeight="false" outlineLevel="0" collapsed="false">
      <c r="A38" s="342" t="s">
        <v>357</v>
      </c>
      <c r="C38" s="343" t="s">
        <v>251</v>
      </c>
      <c r="D38" s="344" t="s">
        <v>358</v>
      </c>
      <c r="F38" s="343" t="s">
        <v>359</v>
      </c>
      <c r="G38" s="348" t="n">
        <v>11.05</v>
      </c>
      <c r="H38" s="348" t="n">
        <v>10.83</v>
      </c>
      <c r="I38" s="344" t="n">
        <v>10.68</v>
      </c>
    </row>
    <row r="39" customFormat="false" ht="13.2" hidden="false" customHeight="false" outlineLevel="0" collapsed="false">
      <c r="A39" s="342" t="s">
        <v>360</v>
      </c>
      <c r="C39" s="343" t="s">
        <v>251</v>
      </c>
      <c r="D39" s="344" t="s">
        <v>361</v>
      </c>
      <c r="F39" s="343" t="s">
        <v>362</v>
      </c>
      <c r="G39" s="348" t="n">
        <v>11.05</v>
      </c>
      <c r="H39" s="348" t="n">
        <v>10.83</v>
      </c>
      <c r="I39" s="344" t="n">
        <v>10.68</v>
      </c>
    </row>
    <row r="40" customFormat="false" ht="13.2" hidden="false" customHeight="false" outlineLevel="0" collapsed="false">
      <c r="A40" s="342" t="s">
        <v>363</v>
      </c>
      <c r="C40" s="343" t="s">
        <v>251</v>
      </c>
      <c r="D40" s="344" t="s">
        <v>364</v>
      </c>
      <c r="F40" s="343" t="s">
        <v>365</v>
      </c>
      <c r="G40" s="348" t="n">
        <v>11.05</v>
      </c>
      <c r="H40" s="348" t="n">
        <v>10.83</v>
      </c>
      <c r="I40" s="344" t="n">
        <v>10.68</v>
      </c>
    </row>
    <row r="41" customFormat="false" ht="13.2" hidden="false" customHeight="false" outlineLevel="0" collapsed="false">
      <c r="A41" s="342" t="s">
        <v>366</v>
      </c>
      <c r="C41" s="343" t="s">
        <v>251</v>
      </c>
      <c r="D41" s="344" t="s">
        <v>367</v>
      </c>
      <c r="F41" s="343" t="s">
        <v>368</v>
      </c>
      <c r="G41" s="348" t="n">
        <v>11.05</v>
      </c>
      <c r="H41" s="348" t="n">
        <v>10.83</v>
      </c>
      <c r="I41" s="344" t="n">
        <v>10.68</v>
      </c>
    </row>
    <row r="42" customFormat="false" ht="13.2" hidden="false" customHeight="false" outlineLevel="0" collapsed="false">
      <c r="A42" s="342" t="s">
        <v>369</v>
      </c>
      <c r="C42" s="343" t="s">
        <v>251</v>
      </c>
      <c r="D42" s="344" t="s">
        <v>370</v>
      </c>
      <c r="F42" s="343" t="s">
        <v>371</v>
      </c>
      <c r="G42" s="348" t="n">
        <v>11.05</v>
      </c>
      <c r="H42" s="348" t="n">
        <v>10.83</v>
      </c>
      <c r="I42" s="344" t="n">
        <v>10.68</v>
      </c>
    </row>
    <row r="43" customFormat="false" ht="13.2" hidden="false" customHeight="false" outlineLevel="0" collapsed="false">
      <c r="A43" s="342" t="s">
        <v>372</v>
      </c>
      <c r="C43" s="343" t="s">
        <v>251</v>
      </c>
      <c r="D43" s="344" t="s">
        <v>373</v>
      </c>
      <c r="F43" s="343" t="s">
        <v>374</v>
      </c>
      <c r="G43" s="348" t="n">
        <v>11.05</v>
      </c>
      <c r="H43" s="348" t="n">
        <v>10.83</v>
      </c>
      <c r="I43" s="344" t="n">
        <v>10.68</v>
      </c>
    </row>
    <row r="44" customFormat="false" ht="13.2" hidden="false" customHeight="false" outlineLevel="0" collapsed="false">
      <c r="A44" s="342" t="s">
        <v>375</v>
      </c>
      <c r="C44" s="343" t="s">
        <v>251</v>
      </c>
      <c r="D44" s="344" t="s">
        <v>376</v>
      </c>
      <c r="F44" s="343" t="s">
        <v>377</v>
      </c>
      <c r="G44" s="348" t="n">
        <v>11.05</v>
      </c>
      <c r="H44" s="348" t="n">
        <v>10.83</v>
      </c>
      <c r="I44" s="344" t="n">
        <v>10.68</v>
      </c>
    </row>
    <row r="45" customFormat="false" ht="13.2" hidden="false" customHeight="false" outlineLevel="0" collapsed="false">
      <c r="A45" s="342" t="s">
        <v>378</v>
      </c>
      <c r="C45" s="343" t="s">
        <v>251</v>
      </c>
      <c r="D45" s="344" t="s">
        <v>379</v>
      </c>
      <c r="F45" s="343" t="s">
        <v>380</v>
      </c>
      <c r="G45" s="348" t="n">
        <v>11.05</v>
      </c>
      <c r="H45" s="348" t="n">
        <v>10.83</v>
      </c>
      <c r="I45" s="344" t="n">
        <v>10.68</v>
      </c>
    </row>
    <row r="46" customFormat="false" ht="13.2" hidden="false" customHeight="false" outlineLevel="0" collapsed="false">
      <c r="A46" s="342" t="s">
        <v>381</v>
      </c>
      <c r="C46" s="343" t="s">
        <v>251</v>
      </c>
      <c r="D46" s="344" t="s">
        <v>382</v>
      </c>
      <c r="F46" s="343" t="s">
        <v>383</v>
      </c>
      <c r="G46" s="348" t="n">
        <v>11.05</v>
      </c>
      <c r="H46" s="348" t="n">
        <v>10.83</v>
      </c>
      <c r="I46" s="344" t="n">
        <v>10.68</v>
      </c>
    </row>
    <row r="47" customFormat="false" ht="13.2" hidden="false" customHeight="false" outlineLevel="0" collapsed="false">
      <c r="A47" s="342" t="s">
        <v>384</v>
      </c>
      <c r="C47" s="343" t="s">
        <v>251</v>
      </c>
      <c r="D47" s="344" t="s">
        <v>385</v>
      </c>
      <c r="F47" s="343" t="s">
        <v>386</v>
      </c>
      <c r="G47" s="348" t="n">
        <v>11.05</v>
      </c>
      <c r="H47" s="348" t="n">
        <v>10.83</v>
      </c>
      <c r="I47" s="344" t="n">
        <v>10.68</v>
      </c>
    </row>
    <row r="48" customFormat="false" ht="13.2" hidden="false" customHeight="false" outlineLevel="0" collapsed="false">
      <c r="A48" s="342" t="s">
        <v>387</v>
      </c>
      <c r="C48" s="343" t="s">
        <v>251</v>
      </c>
      <c r="D48" s="344" t="s">
        <v>388</v>
      </c>
      <c r="F48" s="343" t="s">
        <v>389</v>
      </c>
      <c r="G48" s="348" t="n">
        <v>11.05</v>
      </c>
      <c r="H48" s="348" t="n">
        <v>10.83</v>
      </c>
      <c r="I48" s="344" t="n">
        <v>10.68</v>
      </c>
    </row>
    <row r="49" customFormat="false" ht="13.8" hidden="false" customHeight="false" outlineLevel="0" collapsed="false">
      <c r="A49" s="355" t="s">
        <v>390</v>
      </c>
      <c r="C49" s="343" t="s">
        <v>251</v>
      </c>
      <c r="D49" s="344" t="s">
        <v>391</v>
      </c>
      <c r="F49" s="343" t="s">
        <v>392</v>
      </c>
      <c r="G49" s="348" t="n">
        <v>11.05</v>
      </c>
      <c r="H49" s="348" t="n">
        <v>10.83</v>
      </c>
      <c r="I49" s="344" t="n">
        <v>10.68</v>
      </c>
    </row>
    <row r="50" customFormat="false" ht="13.2" hidden="false" customHeight="false" outlineLevel="0" collapsed="false">
      <c r="C50" s="343" t="s">
        <v>251</v>
      </c>
      <c r="D50" s="344" t="s">
        <v>393</v>
      </c>
      <c r="F50" s="343" t="s">
        <v>394</v>
      </c>
      <c r="G50" s="348" t="n">
        <v>11.05</v>
      </c>
      <c r="H50" s="348" t="n">
        <v>10.83</v>
      </c>
      <c r="I50" s="344" t="n">
        <v>10.68</v>
      </c>
    </row>
    <row r="51" customFormat="false" ht="13.2" hidden="false" customHeight="false" outlineLevel="0" collapsed="false">
      <c r="C51" s="343" t="s">
        <v>251</v>
      </c>
      <c r="D51" s="344" t="s">
        <v>395</v>
      </c>
      <c r="F51" s="343" t="s">
        <v>396</v>
      </c>
      <c r="G51" s="348" t="n">
        <v>11.05</v>
      </c>
      <c r="H51" s="348" t="n">
        <v>10.83</v>
      </c>
      <c r="I51" s="344" t="n">
        <v>10.68</v>
      </c>
    </row>
    <row r="52" customFormat="false" ht="13.2" hidden="false" customHeight="false" outlineLevel="0" collapsed="false">
      <c r="C52" s="343" t="s">
        <v>251</v>
      </c>
      <c r="D52" s="344" t="s">
        <v>397</v>
      </c>
      <c r="F52" s="343" t="s">
        <v>398</v>
      </c>
      <c r="G52" s="348" t="n">
        <v>11.05</v>
      </c>
      <c r="H52" s="348" t="n">
        <v>10.83</v>
      </c>
      <c r="I52" s="344" t="n">
        <v>10.68</v>
      </c>
    </row>
    <row r="53" customFormat="false" ht="13.2" hidden="false" customHeight="false" outlineLevel="0" collapsed="false">
      <c r="C53" s="343" t="s">
        <v>251</v>
      </c>
      <c r="D53" s="344" t="s">
        <v>399</v>
      </c>
      <c r="F53" s="343" t="s">
        <v>400</v>
      </c>
      <c r="G53" s="348" t="n">
        <v>11.05</v>
      </c>
      <c r="H53" s="348" t="n">
        <v>10.83</v>
      </c>
      <c r="I53" s="344" t="n">
        <v>10.68</v>
      </c>
    </row>
    <row r="54" customFormat="false" ht="13.2" hidden="false" customHeight="false" outlineLevel="0" collapsed="false">
      <c r="C54" s="343" t="s">
        <v>251</v>
      </c>
      <c r="D54" s="344" t="s">
        <v>401</v>
      </c>
      <c r="F54" s="343" t="s">
        <v>402</v>
      </c>
      <c r="G54" s="348" t="n">
        <v>11.05</v>
      </c>
      <c r="H54" s="348" t="n">
        <v>10.83</v>
      </c>
      <c r="I54" s="344" t="n">
        <v>10.68</v>
      </c>
    </row>
    <row r="55" customFormat="false" ht="13.2" hidden="false" customHeight="false" outlineLevel="0" collapsed="false">
      <c r="C55" s="343" t="s">
        <v>251</v>
      </c>
      <c r="D55" s="344" t="s">
        <v>403</v>
      </c>
      <c r="F55" s="343" t="s">
        <v>404</v>
      </c>
      <c r="G55" s="348" t="n">
        <v>11.05</v>
      </c>
      <c r="H55" s="348" t="n">
        <v>10.83</v>
      </c>
      <c r="I55" s="344" t="n">
        <v>10.68</v>
      </c>
    </row>
    <row r="56" customFormat="false" ht="13.2" hidden="false" customHeight="false" outlineLevel="0" collapsed="false">
      <c r="C56" s="343" t="s">
        <v>251</v>
      </c>
      <c r="D56" s="344" t="s">
        <v>405</v>
      </c>
      <c r="F56" s="343" t="s">
        <v>406</v>
      </c>
      <c r="G56" s="348" t="n">
        <v>11.05</v>
      </c>
      <c r="H56" s="348" t="n">
        <v>10.83</v>
      </c>
      <c r="I56" s="344" t="n">
        <v>10.68</v>
      </c>
    </row>
    <row r="57" customFormat="false" ht="13.2" hidden="false" customHeight="false" outlineLevel="0" collapsed="false">
      <c r="C57" s="343" t="s">
        <v>251</v>
      </c>
      <c r="D57" s="344" t="s">
        <v>407</v>
      </c>
      <c r="F57" s="343" t="s">
        <v>408</v>
      </c>
      <c r="G57" s="348" t="n">
        <v>11.05</v>
      </c>
      <c r="H57" s="348" t="n">
        <v>10.83</v>
      </c>
      <c r="I57" s="344" t="n">
        <v>10.68</v>
      </c>
    </row>
    <row r="58" customFormat="false" ht="13.2" hidden="false" customHeight="false" outlineLevel="0" collapsed="false">
      <c r="C58" s="343" t="s">
        <v>251</v>
      </c>
      <c r="D58" s="344" t="s">
        <v>409</v>
      </c>
      <c r="F58" s="343" t="s">
        <v>410</v>
      </c>
      <c r="G58" s="348" t="n">
        <v>11.05</v>
      </c>
      <c r="H58" s="348" t="n">
        <v>10.83</v>
      </c>
      <c r="I58" s="344" t="n">
        <v>10.68</v>
      </c>
    </row>
    <row r="59" customFormat="false" ht="13.2" hidden="false" customHeight="false" outlineLevel="0" collapsed="false">
      <c r="C59" s="343" t="s">
        <v>251</v>
      </c>
      <c r="D59" s="344" t="s">
        <v>411</v>
      </c>
      <c r="F59" s="343" t="s">
        <v>412</v>
      </c>
      <c r="G59" s="348" t="n">
        <v>11.05</v>
      </c>
      <c r="H59" s="348" t="n">
        <v>10.83</v>
      </c>
      <c r="I59" s="344" t="n">
        <v>10.68</v>
      </c>
    </row>
    <row r="60" customFormat="false" ht="13.2" hidden="false" customHeight="false" outlineLevel="0" collapsed="false">
      <c r="C60" s="343" t="s">
        <v>251</v>
      </c>
      <c r="D60" s="344" t="s">
        <v>413</v>
      </c>
      <c r="F60" s="343" t="s">
        <v>414</v>
      </c>
      <c r="G60" s="348" t="n">
        <v>11.05</v>
      </c>
      <c r="H60" s="348" t="n">
        <v>10.83</v>
      </c>
      <c r="I60" s="344" t="n">
        <v>10.68</v>
      </c>
    </row>
    <row r="61" customFormat="false" ht="13.2" hidden="false" customHeight="false" outlineLevel="0" collapsed="false">
      <c r="C61" s="343" t="s">
        <v>251</v>
      </c>
      <c r="D61" s="344" t="s">
        <v>415</v>
      </c>
      <c r="F61" s="343" t="s">
        <v>416</v>
      </c>
      <c r="G61" s="348" t="n">
        <v>11.05</v>
      </c>
      <c r="H61" s="348" t="n">
        <v>10.83</v>
      </c>
      <c r="I61" s="344" t="n">
        <v>10.68</v>
      </c>
    </row>
    <row r="62" customFormat="false" ht="13.2" hidden="false" customHeight="false" outlineLevel="0" collapsed="false">
      <c r="C62" s="343" t="s">
        <v>251</v>
      </c>
      <c r="D62" s="344" t="s">
        <v>417</v>
      </c>
      <c r="F62" s="343" t="s">
        <v>418</v>
      </c>
      <c r="G62" s="348" t="n">
        <v>10.84</v>
      </c>
      <c r="H62" s="348" t="n">
        <v>10.66</v>
      </c>
      <c r="I62" s="344" t="n">
        <v>10.54</v>
      </c>
    </row>
    <row r="63" customFormat="false" ht="13.2" hidden="false" customHeight="false" outlineLevel="0" collapsed="false">
      <c r="C63" s="343" t="s">
        <v>251</v>
      </c>
      <c r="D63" s="344" t="s">
        <v>419</v>
      </c>
      <c r="F63" s="343" t="s">
        <v>420</v>
      </c>
      <c r="G63" s="348" t="n">
        <v>10.84</v>
      </c>
      <c r="H63" s="348" t="n">
        <v>10.66</v>
      </c>
      <c r="I63" s="344" t="n">
        <v>10.54</v>
      </c>
    </row>
    <row r="64" customFormat="false" ht="13.2" hidden="false" customHeight="false" outlineLevel="0" collapsed="false">
      <c r="C64" s="343" t="s">
        <v>251</v>
      </c>
      <c r="D64" s="344" t="s">
        <v>421</v>
      </c>
      <c r="F64" s="343" t="s">
        <v>422</v>
      </c>
      <c r="G64" s="348" t="n">
        <v>10.84</v>
      </c>
      <c r="H64" s="348" t="n">
        <v>10.66</v>
      </c>
      <c r="I64" s="344" t="n">
        <v>10.54</v>
      </c>
    </row>
    <row r="65" customFormat="false" ht="13.2" hidden="false" customHeight="false" outlineLevel="0" collapsed="false">
      <c r="C65" s="343" t="s">
        <v>251</v>
      </c>
      <c r="D65" s="344" t="s">
        <v>423</v>
      </c>
      <c r="F65" s="343" t="s">
        <v>424</v>
      </c>
      <c r="G65" s="348" t="n">
        <v>10.84</v>
      </c>
      <c r="H65" s="348" t="n">
        <v>10.66</v>
      </c>
      <c r="I65" s="344" t="n">
        <v>10.54</v>
      </c>
    </row>
    <row r="66" customFormat="false" ht="13.2" hidden="false" customHeight="false" outlineLevel="0" collapsed="false">
      <c r="C66" s="343" t="s">
        <v>251</v>
      </c>
      <c r="D66" s="344" t="s">
        <v>425</v>
      </c>
      <c r="F66" s="343" t="s">
        <v>426</v>
      </c>
      <c r="G66" s="348" t="n">
        <v>10.84</v>
      </c>
      <c r="H66" s="348" t="n">
        <v>10.66</v>
      </c>
      <c r="I66" s="344" t="n">
        <v>10.54</v>
      </c>
    </row>
    <row r="67" customFormat="false" ht="13.2" hidden="false" customHeight="false" outlineLevel="0" collapsed="false">
      <c r="C67" s="343" t="s">
        <v>251</v>
      </c>
      <c r="D67" s="344" t="s">
        <v>427</v>
      </c>
      <c r="F67" s="343" t="s">
        <v>428</v>
      </c>
      <c r="G67" s="348" t="n">
        <v>10.84</v>
      </c>
      <c r="H67" s="348" t="n">
        <v>10.66</v>
      </c>
      <c r="I67" s="344" t="n">
        <v>10.54</v>
      </c>
    </row>
    <row r="68" customFormat="false" ht="13.2" hidden="false" customHeight="false" outlineLevel="0" collapsed="false">
      <c r="C68" s="343" t="s">
        <v>251</v>
      </c>
      <c r="D68" s="344" t="s">
        <v>429</v>
      </c>
      <c r="F68" s="343" t="s">
        <v>430</v>
      </c>
      <c r="G68" s="348" t="n">
        <v>10.84</v>
      </c>
      <c r="H68" s="348" t="n">
        <v>10.66</v>
      </c>
      <c r="I68" s="344" t="n">
        <v>10.54</v>
      </c>
    </row>
    <row r="69" customFormat="false" ht="13.2" hidden="false" customHeight="false" outlineLevel="0" collapsed="false">
      <c r="C69" s="343" t="s">
        <v>251</v>
      </c>
      <c r="D69" s="344" t="s">
        <v>431</v>
      </c>
      <c r="F69" s="343" t="s">
        <v>432</v>
      </c>
      <c r="G69" s="348" t="n">
        <v>10.84</v>
      </c>
      <c r="H69" s="348" t="n">
        <v>10.66</v>
      </c>
      <c r="I69" s="344" t="n">
        <v>10.54</v>
      </c>
    </row>
    <row r="70" customFormat="false" ht="13.2" hidden="false" customHeight="false" outlineLevel="0" collapsed="false">
      <c r="C70" s="343" t="s">
        <v>251</v>
      </c>
      <c r="D70" s="344" t="s">
        <v>433</v>
      </c>
      <c r="F70" s="343" t="s">
        <v>434</v>
      </c>
      <c r="G70" s="348" t="n">
        <v>10.84</v>
      </c>
      <c r="H70" s="348" t="n">
        <v>10.66</v>
      </c>
      <c r="I70" s="344" t="n">
        <v>10.54</v>
      </c>
    </row>
    <row r="71" customFormat="false" ht="13.2" hidden="false" customHeight="false" outlineLevel="0" collapsed="false">
      <c r="C71" s="343" t="s">
        <v>251</v>
      </c>
      <c r="D71" s="344" t="s">
        <v>435</v>
      </c>
      <c r="F71" s="343" t="s">
        <v>436</v>
      </c>
      <c r="G71" s="348" t="n">
        <v>10.84</v>
      </c>
      <c r="H71" s="348" t="n">
        <v>10.66</v>
      </c>
      <c r="I71" s="344" t="n">
        <v>10.54</v>
      </c>
    </row>
    <row r="72" customFormat="false" ht="13.2" hidden="false" customHeight="false" outlineLevel="0" collapsed="false">
      <c r="C72" s="343" t="s">
        <v>251</v>
      </c>
      <c r="D72" s="344" t="s">
        <v>437</v>
      </c>
      <c r="F72" s="343" t="s">
        <v>438</v>
      </c>
      <c r="G72" s="348" t="n">
        <v>10.84</v>
      </c>
      <c r="H72" s="348" t="n">
        <v>10.66</v>
      </c>
      <c r="I72" s="344" t="n">
        <v>10.54</v>
      </c>
    </row>
    <row r="73" customFormat="false" ht="13.2" hidden="false" customHeight="false" outlineLevel="0" collapsed="false">
      <c r="C73" s="343" t="s">
        <v>251</v>
      </c>
      <c r="D73" s="344" t="s">
        <v>439</v>
      </c>
      <c r="F73" s="343" t="s">
        <v>440</v>
      </c>
      <c r="G73" s="348" t="n">
        <v>10.84</v>
      </c>
      <c r="H73" s="348" t="n">
        <v>10.66</v>
      </c>
      <c r="I73" s="344" t="n">
        <v>10.54</v>
      </c>
    </row>
    <row r="74" customFormat="false" ht="13.2" hidden="false" customHeight="false" outlineLevel="0" collapsed="false">
      <c r="C74" s="343" t="s">
        <v>251</v>
      </c>
      <c r="D74" s="344" t="s">
        <v>441</v>
      </c>
      <c r="F74" s="343" t="s">
        <v>442</v>
      </c>
      <c r="G74" s="348" t="n">
        <v>10.84</v>
      </c>
      <c r="H74" s="348" t="n">
        <v>10.66</v>
      </c>
      <c r="I74" s="344" t="n">
        <v>10.54</v>
      </c>
    </row>
    <row r="75" customFormat="false" ht="13.2" hidden="false" customHeight="false" outlineLevel="0" collapsed="false">
      <c r="C75" s="343" t="s">
        <v>251</v>
      </c>
      <c r="D75" s="344" t="s">
        <v>443</v>
      </c>
      <c r="F75" s="343" t="s">
        <v>444</v>
      </c>
      <c r="G75" s="348" t="n">
        <v>10.84</v>
      </c>
      <c r="H75" s="348" t="n">
        <v>10.66</v>
      </c>
      <c r="I75" s="344" t="n">
        <v>10.54</v>
      </c>
    </row>
    <row r="76" customFormat="false" ht="13.2" hidden="false" customHeight="false" outlineLevel="0" collapsed="false">
      <c r="C76" s="343" t="s">
        <v>251</v>
      </c>
      <c r="D76" s="344" t="s">
        <v>445</v>
      </c>
      <c r="F76" s="343" t="s">
        <v>446</v>
      </c>
      <c r="G76" s="348" t="n">
        <v>10.84</v>
      </c>
      <c r="H76" s="348" t="n">
        <v>10.66</v>
      </c>
      <c r="I76" s="344" t="n">
        <v>10.54</v>
      </c>
    </row>
    <row r="77" customFormat="false" ht="13.2" hidden="false" customHeight="false" outlineLevel="0" collapsed="false">
      <c r="C77" s="343" t="s">
        <v>251</v>
      </c>
      <c r="D77" s="344" t="s">
        <v>447</v>
      </c>
      <c r="F77" s="343" t="s">
        <v>448</v>
      </c>
      <c r="G77" s="348" t="n">
        <v>10.84</v>
      </c>
      <c r="H77" s="348" t="n">
        <v>10.66</v>
      </c>
      <c r="I77" s="344" t="n">
        <v>10.54</v>
      </c>
    </row>
    <row r="78" customFormat="false" ht="13.2" hidden="false" customHeight="false" outlineLevel="0" collapsed="false">
      <c r="C78" s="343" t="s">
        <v>251</v>
      </c>
      <c r="D78" s="344" t="s">
        <v>449</v>
      </c>
      <c r="F78" s="343" t="s">
        <v>450</v>
      </c>
      <c r="G78" s="348" t="n">
        <v>10.84</v>
      </c>
      <c r="H78" s="348" t="n">
        <v>10.66</v>
      </c>
      <c r="I78" s="344" t="n">
        <v>10.54</v>
      </c>
    </row>
    <row r="79" customFormat="false" ht="13.2" hidden="false" customHeight="false" outlineLevel="0" collapsed="false">
      <c r="C79" s="343" t="s">
        <v>251</v>
      </c>
      <c r="D79" s="344" t="s">
        <v>451</v>
      </c>
      <c r="F79" s="343" t="s">
        <v>452</v>
      </c>
      <c r="G79" s="348" t="n">
        <v>10.84</v>
      </c>
      <c r="H79" s="348" t="n">
        <v>10.66</v>
      </c>
      <c r="I79" s="344" t="n">
        <v>10.54</v>
      </c>
    </row>
    <row r="80" customFormat="false" ht="13.2" hidden="false" customHeight="false" outlineLevel="0" collapsed="false">
      <c r="C80" s="343" t="s">
        <v>251</v>
      </c>
      <c r="D80" s="344" t="s">
        <v>453</v>
      </c>
      <c r="F80" s="343" t="s">
        <v>454</v>
      </c>
      <c r="G80" s="348" t="n">
        <v>10.84</v>
      </c>
      <c r="H80" s="348" t="n">
        <v>10.66</v>
      </c>
      <c r="I80" s="344" t="n">
        <v>10.54</v>
      </c>
    </row>
    <row r="81" customFormat="false" ht="13.2" hidden="false" customHeight="false" outlineLevel="0" collapsed="false">
      <c r="C81" s="343" t="s">
        <v>251</v>
      </c>
      <c r="D81" s="344" t="s">
        <v>455</v>
      </c>
      <c r="F81" s="343" t="s">
        <v>456</v>
      </c>
      <c r="G81" s="348" t="n">
        <v>10.84</v>
      </c>
      <c r="H81" s="348" t="n">
        <v>10.66</v>
      </c>
      <c r="I81" s="344" t="n">
        <v>10.54</v>
      </c>
    </row>
    <row r="82" customFormat="false" ht="13.2" hidden="false" customHeight="false" outlineLevel="0" collapsed="false">
      <c r="C82" s="343" t="s">
        <v>251</v>
      </c>
      <c r="D82" s="344" t="s">
        <v>457</v>
      </c>
      <c r="F82" s="343" t="s">
        <v>458</v>
      </c>
      <c r="G82" s="348" t="n">
        <v>10.84</v>
      </c>
      <c r="H82" s="348" t="n">
        <v>10.66</v>
      </c>
      <c r="I82" s="344" t="n">
        <v>10.54</v>
      </c>
    </row>
    <row r="83" customFormat="false" ht="13.2" hidden="false" customHeight="false" outlineLevel="0" collapsed="false">
      <c r="C83" s="343" t="s">
        <v>251</v>
      </c>
      <c r="D83" s="344" t="s">
        <v>459</v>
      </c>
      <c r="F83" s="343" t="s">
        <v>460</v>
      </c>
      <c r="G83" s="348" t="n">
        <v>10.84</v>
      </c>
      <c r="H83" s="348" t="n">
        <v>10.66</v>
      </c>
      <c r="I83" s="344" t="n">
        <v>10.54</v>
      </c>
    </row>
    <row r="84" customFormat="false" ht="13.2" hidden="false" customHeight="false" outlineLevel="0" collapsed="false">
      <c r="C84" s="343" t="s">
        <v>251</v>
      </c>
      <c r="D84" s="344" t="s">
        <v>461</v>
      </c>
      <c r="F84" s="343" t="s">
        <v>462</v>
      </c>
      <c r="G84" s="348" t="n">
        <v>10.84</v>
      </c>
      <c r="H84" s="348" t="n">
        <v>10.66</v>
      </c>
      <c r="I84" s="344" t="n">
        <v>10.54</v>
      </c>
    </row>
    <row r="85" customFormat="false" ht="13.2" hidden="false" customHeight="false" outlineLevel="0" collapsed="false">
      <c r="C85" s="343" t="s">
        <v>251</v>
      </c>
      <c r="D85" s="344" t="s">
        <v>463</v>
      </c>
      <c r="F85" s="343" t="s">
        <v>464</v>
      </c>
      <c r="G85" s="348" t="n">
        <v>10.84</v>
      </c>
      <c r="H85" s="348" t="n">
        <v>10.66</v>
      </c>
      <c r="I85" s="344" t="n">
        <v>10.54</v>
      </c>
    </row>
    <row r="86" customFormat="false" ht="13.2" hidden="false" customHeight="false" outlineLevel="0" collapsed="false">
      <c r="C86" s="343" t="s">
        <v>251</v>
      </c>
      <c r="D86" s="344" t="s">
        <v>465</v>
      </c>
      <c r="F86" s="343" t="s">
        <v>466</v>
      </c>
      <c r="G86" s="348" t="n">
        <v>10.7</v>
      </c>
      <c r="H86" s="348" t="n">
        <v>10.55</v>
      </c>
      <c r="I86" s="344" t="n">
        <v>10.45</v>
      </c>
    </row>
    <row r="87" customFormat="false" ht="13.2" hidden="false" customHeight="false" outlineLevel="0" collapsed="false">
      <c r="C87" s="343" t="s">
        <v>251</v>
      </c>
      <c r="D87" s="344" t="s">
        <v>467</v>
      </c>
      <c r="F87" s="343" t="s">
        <v>468</v>
      </c>
      <c r="G87" s="348" t="n">
        <v>10.7</v>
      </c>
      <c r="H87" s="348" t="n">
        <v>10.55</v>
      </c>
      <c r="I87" s="344" t="n">
        <v>10.45</v>
      </c>
    </row>
    <row r="88" customFormat="false" ht="13.2" hidden="false" customHeight="false" outlineLevel="0" collapsed="false">
      <c r="C88" s="343" t="s">
        <v>251</v>
      </c>
      <c r="D88" s="344" t="s">
        <v>469</v>
      </c>
      <c r="F88" s="343" t="s">
        <v>470</v>
      </c>
      <c r="G88" s="348" t="n">
        <v>10.7</v>
      </c>
      <c r="H88" s="348" t="n">
        <v>10.55</v>
      </c>
      <c r="I88" s="344" t="n">
        <v>10.45</v>
      </c>
    </row>
    <row r="89" customFormat="false" ht="13.2" hidden="false" customHeight="false" outlineLevel="0" collapsed="false">
      <c r="C89" s="343" t="s">
        <v>251</v>
      </c>
      <c r="D89" s="344" t="s">
        <v>471</v>
      </c>
      <c r="F89" s="343" t="s">
        <v>472</v>
      </c>
      <c r="G89" s="348" t="n">
        <v>10.7</v>
      </c>
      <c r="H89" s="348" t="n">
        <v>10.55</v>
      </c>
      <c r="I89" s="344" t="n">
        <v>10.45</v>
      </c>
    </row>
    <row r="90" customFormat="false" ht="13.2" hidden="false" customHeight="false" outlineLevel="0" collapsed="false">
      <c r="C90" s="343" t="s">
        <v>251</v>
      </c>
      <c r="D90" s="344" t="s">
        <v>473</v>
      </c>
      <c r="F90" s="343" t="s">
        <v>474</v>
      </c>
      <c r="G90" s="348" t="n">
        <v>10.7</v>
      </c>
      <c r="H90" s="348" t="n">
        <v>10.55</v>
      </c>
      <c r="I90" s="344" t="n">
        <v>10.45</v>
      </c>
    </row>
    <row r="91" customFormat="false" ht="13.2" hidden="false" customHeight="false" outlineLevel="0" collapsed="false">
      <c r="C91" s="343" t="s">
        <v>251</v>
      </c>
      <c r="D91" s="344" t="s">
        <v>475</v>
      </c>
      <c r="F91" s="343" t="s">
        <v>476</v>
      </c>
      <c r="G91" s="348" t="n">
        <v>10.7</v>
      </c>
      <c r="H91" s="348" t="n">
        <v>10.55</v>
      </c>
      <c r="I91" s="344" t="n">
        <v>10.45</v>
      </c>
    </row>
    <row r="92" customFormat="false" ht="13.2" hidden="false" customHeight="false" outlineLevel="0" collapsed="false">
      <c r="C92" s="343" t="s">
        <v>251</v>
      </c>
      <c r="D92" s="344" t="s">
        <v>477</v>
      </c>
      <c r="F92" s="343" t="s">
        <v>478</v>
      </c>
      <c r="G92" s="348" t="n">
        <v>10.7</v>
      </c>
      <c r="H92" s="348" t="n">
        <v>10.55</v>
      </c>
      <c r="I92" s="344" t="n">
        <v>10.45</v>
      </c>
    </row>
    <row r="93" customFormat="false" ht="13.2" hidden="false" customHeight="false" outlineLevel="0" collapsed="false">
      <c r="C93" s="343" t="s">
        <v>251</v>
      </c>
      <c r="D93" s="344" t="s">
        <v>479</v>
      </c>
      <c r="F93" s="343" t="s">
        <v>480</v>
      </c>
      <c r="G93" s="348" t="n">
        <v>10.7</v>
      </c>
      <c r="H93" s="348" t="n">
        <v>10.55</v>
      </c>
      <c r="I93" s="344" t="n">
        <v>10.45</v>
      </c>
    </row>
    <row r="94" customFormat="false" ht="13.2" hidden="false" customHeight="false" outlineLevel="0" collapsed="false">
      <c r="C94" s="343" t="s">
        <v>251</v>
      </c>
      <c r="D94" s="344" t="s">
        <v>481</v>
      </c>
      <c r="F94" s="343" t="s">
        <v>482</v>
      </c>
      <c r="G94" s="348" t="n">
        <v>10.7</v>
      </c>
      <c r="H94" s="348" t="n">
        <v>10.55</v>
      </c>
      <c r="I94" s="344" t="n">
        <v>10.45</v>
      </c>
    </row>
    <row r="95" customFormat="false" ht="13.2" hidden="false" customHeight="false" outlineLevel="0" collapsed="false">
      <c r="C95" s="343" t="s">
        <v>251</v>
      </c>
      <c r="D95" s="344" t="s">
        <v>483</v>
      </c>
      <c r="F95" s="343" t="s">
        <v>484</v>
      </c>
      <c r="G95" s="348" t="n">
        <v>10.7</v>
      </c>
      <c r="H95" s="348" t="n">
        <v>10.55</v>
      </c>
      <c r="I95" s="344" t="n">
        <v>10.45</v>
      </c>
    </row>
    <row r="96" customFormat="false" ht="13.2" hidden="false" customHeight="false" outlineLevel="0" collapsed="false">
      <c r="C96" s="343" t="s">
        <v>251</v>
      </c>
      <c r="D96" s="344" t="s">
        <v>485</v>
      </c>
      <c r="F96" s="343" t="s">
        <v>486</v>
      </c>
      <c r="G96" s="348" t="n">
        <v>10.7</v>
      </c>
      <c r="H96" s="348" t="n">
        <v>10.55</v>
      </c>
      <c r="I96" s="344" t="n">
        <v>10.45</v>
      </c>
    </row>
    <row r="97" customFormat="false" ht="13.2" hidden="false" customHeight="false" outlineLevel="0" collapsed="false">
      <c r="C97" s="343" t="s">
        <v>251</v>
      </c>
      <c r="D97" s="344" t="s">
        <v>487</v>
      </c>
      <c r="F97" s="343" t="s">
        <v>488</v>
      </c>
      <c r="G97" s="348" t="n">
        <v>10.7</v>
      </c>
      <c r="H97" s="348" t="n">
        <v>10.55</v>
      </c>
      <c r="I97" s="344" t="n">
        <v>10.45</v>
      </c>
    </row>
    <row r="98" customFormat="false" ht="13.2" hidden="false" customHeight="false" outlineLevel="0" collapsed="false">
      <c r="C98" s="343" t="s">
        <v>251</v>
      </c>
      <c r="D98" s="344" t="s">
        <v>489</v>
      </c>
      <c r="F98" s="343" t="s">
        <v>490</v>
      </c>
      <c r="G98" s="348" t="n">
        <v>10.7</v>
      </c>
      <c r="H98" s="348" t="n">
        <v>10.55</v>
      </c>
      <c r="I98" s="344" t="n">
        <v>10.45</v>
      </c>
    </row>
    <row r="99" customFormat="false" ht="13.2" hidden="false" customHeight="false" outlineLevel="0" collapsed="false">
      <c r="C99" s="343" t="s">
        <v>251</v>
      </c>
      <c r="D99" s="344" t="s">
        <v>491</v>
      </c>
      <c r="F99" s="343" t="s">
        <v>492</v>
      </c>
      <c r="G99" s="348" t="n">
        <v>10.7</v>
      </c>
      <c r="H99" s="348" t="n">
        <v>10.55</v>
      </c>
      <c r="I99" s="344" t="n">
        <v>10.45</v>
      </c>
    </row>
    <row r="100" customFormat="false" ht="13.2" hidden="false" customHeight="false" outlineLevel="0" collapsed="false">
      <c r="C100" s="343" t="s">
        <v>251</v>
      </c>
      <c r="D100" s="344" t="s">
        <v>493</v>
      </c>
      <c r="F100" s="343" t="s">
        <v>494</v>
      </c>
      <c r="G100" s="348" t="n">
        <v>10.7</v>
      </c>
      <c r="H100" s="348" t="n">
        <v>10.55</v>
      </c>
      <c r="I100" s="344" t="n">
        <v>10.45</v>
      </c>
    </row>
    <row r="101" customFormat="false" ht="13.2" hidden="false" customHeight="false" outlineLevel="0" collapsed="false">
      <c r="C101" s="343" t="s">
        <v>251</v>
      </c>
      <c r="D101" s="344" t="s">
        <v>495</v>
      </c>
      <c r="F101" s="343" t="s">
        <v>496</v>
      </c>
      <c r="G101" s="348" t="n">
        <v>10.7</v>
      </c>
      <c r="H101" s="348" t="n">
        <v>10.55</v>
      </c>
      <c r="I101" s="344" t="n">
        <v>10.45</v>
      </c>
    </row>
    <row r="102" customFormat="false" ht="13.2" hidden="false" customHeight="false" outlineLevel="0" collapsed="false">
      <c r="C102" s="343" t="s">
        <v>251</v>
      </c>
      <c r="D102" s="344" t="s">
        <v>497</v>
      </c>
      <c r="F102" s="343" t="s">
        <v>498</v>
      </c>
      <c r="G102" s="348" t="n">
        <v>10.7</v>
      </c>
      <c r="H102" s="348" t="n">
        <v>10.55</v>
      </c>
      <c r="I102" s="344" t="n">
        <v>10.45</v>
      </c>
    </row>
    <row r="103" customFormat="false" ht="13.2" hidden="false" customHeight="false" outlineLevel="0" collapsed="false">
      <c r="C103" s="343" t="s">
        <v>251</v>
      </c>
      <c r="D103" s="344" t="s">
        <v>499</v>
      </c>
      <c r="F103" s="343" t="s">
        <v>500</v>
      </c>
      <c r="G103" s="348" t="n">
        <v>10.7</v>
      </c>
      <c r="H103" s="348" t="n">
        <v>10.55</v>
      </c>
      <c r="I103" s="344" t="n">
        <v>10.45</v>
      </c>
    </row>
    <row r="104" customFormat="false" ht="13.2" hidden="false" customHeight="false" outlineLevel="0" collapsed="false">
      <c r="C104" s="343" t="s">
        <v>251</v>
      </c>
      <c r="D104" s="344" t="s">
        <v>501</v>
      </c>
      <c r="F104" s="343" t="s">
        <v>502</v>
      </c>
      <c r="G104" s="348" t="n">
        <v>10.7</v>
      </c>
      <c r="H104" s="348" t="n">
        <v>10.55</v>
      </c>
      <c r="I104" s="344" t="n">
        <v>10.45</v>
      </c>
    </row>
    <row r="105" customFormat="false" ht="13.2" hidden="false" customHeight="false" outlineLevel="0" collapsed="false">
      <c r="C105" s="343" t="s">
        <v>251</v>
      </c>
      <c r="D105" s="344" t="s">
        <v>503</v>
      </c>
      <c r="F105" s="343" t="s">
        <v>504</v>
      </c>
      <c r="G105" s="348" t="n">
        <v>10.7</v>
      </c>
      <c r="H105" s="348" t="n">
        <v>10.55</v>
      </c>
      <c r="I105" s="344" t="n">
        <v>10.45</v>
      </c>
    </row>
    <row r="106" customFormat="false" ht="13.2" hidden="false" customHeight="false" outlineLevel="0" collapsed="false">
      <c r="C106" s="343" t="s">
        <v>251</v>
      </c>
      <c r="D106" s="344" t="s">
        <v>505</v>
      </c>
      <c r="F106" s="343" t="s">
        <v>506</v>
      </c>
      <c r="G106" s="348" t="n">
        <v>10.7</v>
      </c>
      <c r="H106" s="348" t="n">
        <v>10.55</v>
      </c>
      <c r="I106" s="344" t="n">
        <v>10.45</v>
      </c>
    </row>
    <row r="107" customFormat="false" ht="13.2" hidden="false" customHeight="false" outlineLevel="0" collapsed="false">
      <c r="C107" s="343" t="s">
        <v>251</v>
      </c>
      <c r="D107" s="344" t="s">
        <v>507</v>
      </c>
      <c r="F107" s="343" t="s">
        <v>508</v>
      </c>
      <c r="G107" s="348" t="n">
        <v>10.7</v>
      </c>
      <c r="H107" s="348" t="n">
        <v>10.55</v>
      </c>
      <c r="I107" s="344" t="n">
        <v>10.45</v>
      </c>
    </row>
    <row r="108" customFormat="false" ht="13.2" hidden="false" customHeight="false" outlineLevel="0" collapsed="false">
      <c r="C108" s="343" t="s">
        <v>251</v>
      </c>
      <c r="D108" s="344" t="s">
        <v>509</v>
      </c>
      <c r="F108" s="343" t="s">
        <v>510</v>
      </c>
      <c r="G108" s="348" t="n">
        <v>10.7</v>
      </c>
      <c r="H108" s="348" t="n">
        <v>10.55</v>
      </c>
      <c r="I108" s="344" t="n">
        <v>10.45</v>
      </c>
    </row>
    <row r="109" customFormat="false" ht="13.2" hidden="false" customHeight="false" outlineLevel="0" collapsed="false">
      <c r="C109" s="343" t="s">
        <v>251</v>
      </c>
      <c r="D109" s="344" t="s">
        <v>511</v>
      </c>
      <c r="F109" s="343" t="s">
        <v>512</v>
      </c>
      <c r="G109" s="348" t="n">
        <v>10.7</v>
      </c>
      <c r="H109" s="348" t="n">
        <v>10.55</v>
      </c>
      <c r="I109" s="344" t="n">
        <v>10.45</v>
      </c>
    </row>
    <row r="110" customFormat="false" ht="13.2" hidden="false" customHeight="false" outlineLevel="0" collapsed="false">
      <c r="C110" s="343" t="s">
        <v>251</v>
      </c>
      <c r="D110" s="344" t="s">
        <v>513</v>
      </c>
      <c r="F110" s="343" t="s">
        <v>514</v>
      </c>
      <c r="G110" s="348" t="n">
        <v>10.7</v>
      </c>
      <c r="H110" s="348" t="n">
        <v>10.55</v>
      </c>
      <c r="I110" s="344" t="n">
        <v>10.45</v>
      </c>
    </row>
    <row r="111" customFormat="false" ht="13.2" hidden="false" customHeight="false" outlineLevel="0" collapsed="false">
      <c r="C111" s="343" t="s">
        <v>251</v>
      </c>
      <c r="D111" s="344" t="s">
        <v>515</v>
      </c>
      <c r="F111" s="343" t="s">
        <v>516</v>
      </c>
      <c r="G111" s="348" t="n">
        <v>10.7</v>
      </c>
      <c r="H111" s="348" t="n">
        <v>10.55</v>
      </c>
      <c r="I111" s="344" t="n">
        <v>10.45</v>
      </c>
    </row>
    <row r="112" customFormat="false" ht="13.2" hidden="false" customHeight="false" outlineLevel="0" collapsed="false">
      <c r="C112" s="343" t="s">
        <v>251</v>
      </c>
      <c r="D112" s="344" t="s">
        <v>517</v>
      </c>
      <c r="F112" s="343" t="s">
        <v>518</v>
      </c>
      <c r="G112" s="348" t="n">
        <v>10.7</v>
      </c>
      <c r="H112" s="348" t="n">
        <v>10.55</v>
      </c>
      <c r="I112" s="344" t="n">
        <v>10.45</v>
      </c>
    </row>
    <row r="113" customFormat="false" ht="13.2" hidden="false" customHeight="false" outlineLevel="0" collapsed="false">
      <c r="C113" s="343" t="s">
        <v>251</v>
      </c>
      <c r="D113" s="344" t="s">
        <v>519</v>
      </c>
      <c r="F113" s="343" t="s">
        <v>520</v>
      </c>
      <c r="G113" s="348" t="n">
        <v>10.7</v>
      </c>
      <c r="H113" s="348" t="n">
        <v>10.55</v>
      </c>
      <c r="I113" s="344" t="n">
        <v>10.45</v>
      </c>
    </row>
    <row r="114" customFormat="false" ht="13.2" hidden="false" customHeight="false" outlineLevel="0" collapsed="false">
      <c r="C114" s="343" t="s">
        <v>251</v>
      </c>
      <c r="D114" s="344" t="s">
        <v>521</v>
      </c>
      <c r="F114" s="343" t="s">
        <v>522</v>
      </c>
      <c r="G114" s="348" t="n">
        <v>10.7</v>
      </c>
      <c r="H114" s="348" t="n">
        <v>10.55</v>
      </c>
      <c r="I114" s="344" t="n">
        <v>10.45</v>
      </c>
    </row>
    <row r="115" customFormat="false" ht="13.2" hidden="false" customHeight="false" outlineLevel="0" collapsed="false">
      <c r="C115" s="343" t="s">
        <v>251</v>
      </c>
      <c r="D115" s="344" t="s">
        <v>523</v>
      </c>
      <c r="F115" s="343" t="s">
        <v>524</v>
      </c>
      <c r="G115" s="348" t="n">
        <v>10.7</v>
      </c>
      <c r="H115" s="348" t="n">
        <v>10.55</v>
      </c>
      <c r="I115" s="344" t="n">
        <v>10.45</v>
      </c>
    </row>
    <row r="116" customFormat="false" ht="13.2" hidden="false" customHeight="false" outlineLevel="0" collapsed="false">
      <c r="C116" s="343" t="s">
        <v>251</v>
      </c>
      <c r="D116" s="344" t="s">
        <v>525</v>
      </c>
      <c r="F116" s="343" t="s">
        <v>526</v>
      </c>
      <c r="G116" s="348" t="n">
        <v>10.7</v>
      </c>
      <c r="H116" s="348" t="n">
        <v>10.55</v>
      </c>
      <c r="I116" s="344" t="n">
        <v>10.45</v>
      </c>
    </row>
    <row r="117" customFormat="false" ht="13.2" hidden="false" customHeight="false" outlineLevel="0" collapsed="false">
      <c r="C117" s="343" t="s">
        <v>251</v>
      </c>
      <c r="D117" s="344" t="s">
        <v>527</v>
      </c>
      <c r="F117" s="343" t="s">
        <v>528</v>
      </c>
      <c r="G117" s="348" t="n">
        <v>10.7</v>
      </c>
      <c r="H117" s="348" t="n">
        <v>10.55</v>
      </c>
      <c r="I117" s="344" t="n">
        <v>10.45</v>
      </c>
    </row>
    <row r="118" customFormat="false" ht="13.2" hidden="false" customHeight="false" outlineLevel="0" collapsed="false">
      <c r="C118" s="343" t="s">
        <v>251</v>
      </c>
      <c r="D118" s="344" t="s">
        <v>529</v>
      </c>
      <c r="F118" s="343" t="s">
        <v>530</v>
      </c>
      <c r="G118" s="348" t="n">
        <v>10.7</v>
      </c>
      <c r="H118" s="348" t="n">
        <v>10.55</v>
      </c>
      <c r="I118" s="344" t="n">
        <v>10.45</v>
      </c>
    </row>
    <row r="119" customFormat="false" ht="13.2" hidden="false" customHeight="false" outlineLevel="0" collapsed="false">
      <c r="C119" s="343" t="s">
        <v>251</v>
      </c>
      <c r="D119" s="344" t="s">
        <v>531</v>
      </c>
      <c r="F119" s="343" t="s">
        <v>532</v>
      </c>
      <c r="G119" s="348" t="n">
        <v>10.7</v>
      </c>
      <c r="H119" s="348" t="n">
        <v>10.55</v>
      </c>
      <c r="I119" s="344" t="n">
        <v>10.45</v>
      </c>
    </row>
    <row r="120" customFormat="false" ht="13.2" hidden="false" customHeight="false" outlineLevel="0" collapsed="false">
      <c r="C120" s="343" t="s">
        <v>251</v>
      </c>
      <c r="D120" s="344" t="s">
        <v>533</v>
      </c>
      <c r="F120" s="343" t="s">
        <v>534</v>
      </c>
      <c r="G120" s="348" t="n">
        <v>10.7</v>
      </c>
      <c r="H120" s="348" t="n">
        <v>10.55</v>
      </c>
      <c r="I120" s="344" t="n">
        <v>10.45</v>
      </c>
    </row>
    <row r="121" customFormat="false" ht="13.2" hidden="false" customHeight="false" outlineLevel="0" collapsed="false">
      <c r="C121" s="343" t="s">
        <v>251</v>
      </c>
      <c r="D121" s="344" t="s">
        <v>535</v>
      </c>
      <c r="F121" s="343" t="s">
        <v>536</v>
      </c>
      <c r="G121" s="348" t="n">
        <v>10.7</v>
      </c>
      <c r="H121" s="348" t="n">
        <v>10.55</v>
      </c>
      <c r="I121" s="344" t="n">
        <v>10.45</v>
      </c>
    </row>
    <row r="122" customFormat="false" ht="13.2" hidden="false" customHeight="false" outlineLevel="0" collapsed="false">
      <c r="C122" s="343" t="s">
        <v>251</v>
      </c>
      <c r="D122" s="344" t="s">
        <v>537</v>
      </c>
      <c r="F122" s="343" t="s">
        <v>538</v>
      </c>
      <c r="G122" s="348" t="n">
        <v>10.7</v>
      </c>
      <c r="H122" s="348" t="n">
        <v>10.55</v>
      </c>
      <c r="I122" s="344" t="n">
        <v>10.45</v>
      </c>
    </row>
    <row r="123" customFormat="false" ht="13.2" hidden="false" customHeight="false" outlineLevel="0" collapsed="false">
      <c r="C123" s="343" t="s">
        <v>251</v>
      </c>
      <c r="D123" s="344" t="s">
        <v>539</v>
      </c>
      <c r="F123" s="343" t="s">
        <v>540</v>
      </c>
      <c r="G123" s="348" t="n">
        <v>10.7</v>
      </c>
      <c r="H123" s="348" t="n">
        <v>10.55</v>
      </c>
      <c r="I123" s="344" t="n">
        <v>10.45</v>
      </c>
    </row>
    <row r="124" customFormat="false" ht="13.2" hidden="false" customHeight="false" outlineLevel="0" collapsed="false">
      <c r="C124" s="343" t="s">
        <v>251</v>
      </c>
      <c r="D124" s="344" t="s">
        <v>541</v>
      </c>
      <c r="F124" s="343" t="s">
        <v>542</v>
      </c>
      <c r="G124" s="348" t="n">
        <v>10.7</v>
      </c>
      <c r="H124" s="348" t="n">
        <v>10.55</v>
      </c>
      <c r="I124" s="344" t="n">
        <v>10.45</v>
      </c>
    </row>
    <row r="125" customFormat="false" ht="13.2" hidden="false" customHeight="false" outlineLevel="0" collapsed="false">
      <c r="C125" s="343" t="s">
        <v>251</v>
      </c>
      <c r="D125" s="344" t="s">
        <v>543</v>
      </c>
      <c r="F125" s="343" t="s">
        <v>544</v>
      </c>
      <c r="G125" s="348" t="n">
        <v>10.7</v>
      </c>
      <c r="H125" s="348" t="n">
        <v>10.55</v>
      </c>
      <c r="I125" s="344" t="n">
        <v>10.45</v>
      </c>
    </row>
    <row r="126" customFormat="false" ht="13.2" hidden="false" customHeight="false" outlineLevel="0" collapsed="false">
      <c r="C126" s="343" t="s">
        <v>251</v>
      </c>
      <c r="D126" s="344" t="s">
        <v>545</v>
      </c>
      <c r="F126" s="343" t="s">
        <v>546</v>
      </c>
      <c r="G126" s="348" t="n">
        <v>10.7</v>
      </c>
      <c r="H126" s="348" t="n">
        <v>10.55</v>
      </c>
      <c r="I126" s="344" t="n">
        <v>10.45</v>
      </c>
    </row>
    <row r="127" customFormat="false" ht="13.2" hidden="false" customHeight="false" outlineLevel="0" collapsed="false">
      <c r="C127" s="343" t="s">
        <v>251</v>
      </c>
      <c r="D127" s="344" t="s">
        <v>547</v>
      </c>
      <c r="F127" s="343" t="s">
        <v>548</v>
      </c>
      <c r="G127" s="348" t="n">
        <v>10.7</v>
      </c>
      <c r="H127" s="348" t="n">
        <v>10.55</v>
      </c>
      <c r="I127" s="344" t="n">
        <v>10.45</v>
      </c>
    </row>
    <row r="128" customFormat="false" ht="13.2" hidden="false" customHeight="false" outlineLevel="0" collapsed="false">
      <c r="C128" s="343" t="s">
        <v>251</v>
      </c>
      <c r="D128" s="344" t="s">
        <v>549</v>
      </c>
      <c r="F128" s="343" t="s">
        <v>550</v>
      </c>
      <c r="G128" s="348" t="n">
        <v>10.7</v>
      </c>
      <c r="H128" s="348" t="n">
        <v>10.55</v>
      </c>
      <c r="I128" s="344" t="n">
        <v>10.45</v>
      </c>
    </row>
    <row r="129" customFormat="false" ht="13.2" hidden="false" customHeight="false" outlineLevel="0" collapsed="false">
      <c r="C129" s="343" t="s">
        <v>251</v>
      </c>
      <c r="D129" s="344" t="s">
        <v>551</v>
      </c>
      <c r="F129" s="343" t="s">
        <v>552</v>
      </c>
      <c r="G129" s="348" t="n">
        <v>10.7</v>
      </c>
      <c r="H129" s="348" t="n">
        <v>10.55</v>
      </c>
      <c r="I129" s="344" t="n">
        <v>10.45</v>
      </c>
    </row>
    <row r="130" customFormat="false" ht="13.2" hidden="false" customHeight="false" outlineLevel="0" collapsed="false">
      <c r="C130" s="343" t="s">
        <v>251</v>
      </c>
      <c r="D130" s="344" t="s">
        <v>553</v>
      </c>
      <c r="F130" s="343" t="s">
        <v>554</v>
      </c>
      <c r="G130" s="348" t="n">
        <v>10.7</v>
      </c>
      <c r="H130" s="348" t="n">
        <v>10.55</v>
      </c>
      <c r="I130" s="344" t="n">
        <v>10.45</v>
      </c>
    </row>
    <row r="131" customFormat="false" ht="13.2" hidden="false" customHeight="false" outlineLevel="0" collapsed="false">
      <c r="C131" s="343" t="s">
        <v>251</v>
      </c>
      <c r="D131" s="344" t="s">
        <v>555</v>
      </c>
      <c r="F131" s="343" t="s">
        <v>556</v>
      </c>
      <c r="G131" s="348" t="n">
        <v>10.7</v>
      </c>
      <c r="H131" s="348" t="n">
        <v>10.55</v>
      </c>
      <c r="I131" s="344" t="n">
        <v>10.45</v>
      </c>
    </row>
    <row r="132" customFormat="false" ht="13.2" hidden="false" customHeight="false" outlineLevel="0" collapsed="false">
      <c r="C132" s="343" t="s">
        <v>251</v>
      </c>
      <c r="D132" s="344" t="s">
        <v>557</v>
      </c>
      <c r="F132" s="343" t="s">
        <v>558</v>
      </c>
      <c r="G132" s="348" t="n">
        <v>10.7</v>
      </c>
      <c r="H132" s="348" t="n">
        <v>10.55</v>
      </c>
      <c r="I132" s="344" t="n">
        <v>10.45</v>
      </c>
    </row>
    <row r="133" customFormat="false" ht="13.2" hidden="false" customHeight="false" outlineLevel="0" collapsed="false">
      <c r="C133" s="343" t="s">
        <v>251</v>
      </c>
      <c r="D133" s="344" t="s">
        <v>559</v>
      </c>
      <c r="F133" s="343" t="s">
        <v>560</v>
      </c>
      <c r="G133" s="348" t="n">
        <v>10.7</v>
      </c>
      <c r="H133" s="348" t="n">
        <v>10.55</v>
      </c>
      <c r="I133" s="344" t="n">
        <v>10.45</v>
      </c>
    </row>
    <row r="134" customFormat="false" ht="13.2" hidden="false" customHeight="false" outlineLevel="0" collapsed="false">
      <c r="C134" s="343" t="s">
        <v>251</v>
      </c>
      <c r="D134" s="344" t="s">
        <v>561</v>
      </c>
      <c r="F134" s="343" t="s">
        <v>562</v>
      </c>
      <c r="G134" s="348" t="n">
        <v>10.7</v>
      </c>
      <c r="H134" s="348" t="n">
        <v>10.55</v>
      </c>
      <c r="I134" s="344" t="n">
        <v>10.45</v>
      </c>
    </row>
    <row r="135" customFormat="false" ht="13.2" hidden="false" customHeight="false" outlineLevel="0" collapsed="false">
      <c r="C135" s="343" t="s">
        <v>251</v>
      </c>
      <c r="D135" s="344" t="s">
        <v>563</v>
      </c>
      <c r="F135" s="343" t="s">
        <v>564</v>
      </c>
      <c r="G135" s="348" t="n">
        <v>10.7</v>
      </c>
      <c r="H135" s="348" t="n">
        <v>10.55</v>
      </c>
      <c r="I135" s="344" t="n">
        <v>10.45</v>
      </c>
    </row>
    <row r="136" customFormat="false" ht="13.2" hidden="false" customHeight="false" outlineLevel="0" collapsed="false">
      <c r="C136" s="343" t="s">
        <v>251</v>
      </c>
      <c r="D136" s="344" t="s">
        <v>565</v>
      </c>
      <c r="F136" s="343" t="s">
        <v>566</v>
      </c>
      <c r="G136" s="348" t="n">
        <v>10.7</v>
      </c>
      <c r="H136" s="348" t="n">
        <v>10.55</v>
      </c>
      <c r="I136" s="344" t="n">
        <v>10.45</v>
      </c>
    </row>
    <row r="137" customFormat="false" ht="13.2" hidden="false" customHeight="false" outlineLevel="0" collapsed="false">
      <c r="C137" s="343" t="s">
        <v>251</v>
      </c>
      <c r="D137" s="344" t="s">
        <v>567</v>
      </c>
      <c r="F137" s="343" t="s">
        <v>568</v>
      </c>
      <c r="G137" s="348" t="n">
        <v>10.7</v>
      </c>
      <c r="H137" s="348" t="n">
        <v>10.55</v>
      </c>
      <c r="I137" s="344" t="n">
        <v>10.45</v>
      </c>
    </row>
    <row r="138" customFormat="false" ht="13.2" hidden="false" customHeight="false" outlineLevel="0" collapsed="false">
      <c r="C138" s="343" t="s">
        <v>251</v>
      </c>
      <c r="D138" s="344" t="s">
        <v>569</v>
      </c>
      <c r="F138" s="343" t="s">
        <v>570</v>
      </c>
      <c r="G138" s="348" t="n">
        <v>10.7</v>
      </c>
      <c r="H138" s="348" t="n">
        <v>10.55</v>
      </c>
      <c r="I138" s="344" t="n">
        <v>10.45</v>
      </c>
    </row>
    <row r="139" customFormat="false" ht="13.2" hidden="false" customHeight="false" outlineLevel="0" collapsed="false">
      <c r="C139" s="343" t="s">
        <v>251</v>
      </c>
      <c r="D139" s="344" t="s">
        <v>571</v>
      </c>
      <c r="F139" s="343" t="s">
        <v>572</v>
      </c>
      <c r="G139" s="348" t="n">
        <v>10.7</v>
      </c>
      <c r="H139" s="348" t="n">
        <v>10.55</v>
      </c>
      <c r="I139" s="344" t="n">
        <v>10.45</v>
      </c>
    </row>
    <row r="140" customFormat="false" ht="13.2" hidden="false" customHeight="false" outlineLevel="0" collapsed="false">
      <c r="C140" s="343" t="s">
        <v>251</v>
      </c>
      <c r="D140" s="344" t="s">
        <v>573</v>
      </c>
      <c r="F140" s="343" t="s">
        <v>574</v>
      </c>
      <c r="G140" s="348" t="n">
        <v>10.7</v>
      </c>
      <c r="H140" s="348" t="n">
        <v>10.55</v>
      </c>
      <c r="I140" s="344" t="n">
        <v>10.45</v>
      </c>
    </row>
    <row r="141" customFormat="false" ht="13.2" hidden="false" customHeight="false" outlineLevel="0" collapsed="false">
      <c r="C141" s="343" t="s">
        <v>251</v>
      </c>
      <c r="D141" s="344" t="s">
        <v>575</v>
      </c>
      <c r="F141" s="343" t="s">
        <v>576</v>
      </c>
      <c r="G141" s="348" t="n">
        <v>10.7</v>
      </c>
      <c r="H141" s="348" t="n">
        <v>10.55</v>
      </c>
      <c r="I141" s="344" t="n">
        <v>10.45</v>
      </c>
    </row>
    <row r="142" customFormat="false" ht="13.2" hidden="false" customHeight="false" outlineLevel="0" collapsed="false">
      <c r="C142" s="343" t="s">
        <v>251</v>
      </c>
      <c r="D142" s="344" t="s">
        <v>577</v>
      </c>
      <c r="F142" s="343" t="s">
        <v>578</v>
      </c>
      <c r="G142" s="348" t="n">
        <v>10.7</v>
      </c>
      <c r="H142" s="348" t="n">
        <v>10.55</v>
      </c>
      <c r="I142" s="344" t="n">
        <v>10.45</v>
      </c>
    </row>
    <row r="143" customFormat="false" ht="13.2" hidden="false" customHeight="false" outlineLevel="0" collapsed="false">
      <c r="C143" s="343" t="s">
        <v>251</v>
      </c>
      <c r="D143" s="344" t="s">
        <v>579</v>
      </c>
      <c r="F143" s="343" t="s">
        <v>580</v>
      </c>
      <c r="G143" s="348" t="n">
        <v>10.7</v>
      </c>
      <c r="H143" s="348" t="n">
        <v>10.55</v>
      </c>
      <c r="I143" s="344" t="n">
        <v>10.45</v>
      </c>
    </row>
    <row r="144" customFormat="false" ht="13.2" hidden="false" customHeight="false" outlineLevel="0" collapsed="false">
      <c r="C144" s="343" t="s">
        <v>251</v>
      </c>
      <c r="D144" s="344" t="s">
        <v>581</v>
      </c>
      <c r="F144" s="343" t="s">
        <v>582</v>
      </c>
      <c r="G144" s="348" t="n">
        <v>10.7</v>
      </c>
      <c r="H144" s="348" t="n">
        <v>10.55</v>
      </c>
      <c r="I144" s="344" t="n">
        <v>10.45</v>
      </c>
    </row>
    <row r="145" customFormat="false" ht="13.2" hidden="false" customHeight="false" outlineLevel="0" collapsed="false">
      <c r="C145" s="343" t="s">
        <v>251</v>
      </c>
      <c r="D145" s="344" t="s">
        <v>583</v>
      </c>
      <c r="F145" s="343" t="s">
        <v>584</v>
      </c>
      <c r="G145" s="348" t="n">
        <v>10.42</v>
      </c>
      <c r="H145" s="348" t="n">
        <v>10.33</v>
      </c>
      <c r="I145" s="344" t="n">
        <v>10.27</v>
      </c>
    </row>
    <row r="146" customFormat="false" ht="13.2" hidden="false" customHeight="false" outlineLevel="0" collapsed="false">
      <c r="C146" s="343" t="s">
        <v>251</v>
      </c>
      <c r="D146" s="344" t="s">
        <v>585</v>
      </c>
      <c r="F146" s="343" t="s">
        <v>586</v>
      </c>
      <c r="G146" s="348" t="n">
        <v>10.42</v>
      </c>
      <c r="H146" s="348" t="n">
        <v>10.33</v>
      </c>
      <c r="I146" s="344" t="n">
        <v>10.27</v>
      </c>
    </row>
    <row r="147" customFormat="false" ht="13.2" hidden="false" customHeight="false" outlineLevel="0" collapsed="false">
      <c r="C147" s="343" t="s">
        <v>251</v>
      </c>
      <c r="D147" s="344" t="s">
        <v>587</v>
      </c>
      <c r="F147" s="343" t="s">
        <v>588</v>
      </c>
      <c r="G147" s="348" t="n">
        <v>10.42</v>
      </c>
      <c r="H147" s="348" t="n">
        <v>10.33</v>
      </c>
      <c r="I147" s="344" t="n">
        <v>10.27</v>
      </c>
    </row>
    <row r="148" customFormat="false" ht="13.2" hidden="false" customHeight="false" outlineLevel="0" collapsed="false">
      <c r="C148" s="343" t="s">
        <v>251</v>
      </c>
      <c r="D148" s="344" t="s">
        <v>589</v>
      </c>
      <c r="F148" s="343" t="s">
        <v>590</v>
      </c>
      <c r="G148" s="348" t="n">
        <v>10.42</v>
      </c>
      <c r="H148" s="348" t="n">
        <v>10.33</v>
      </c>
      <c r="I148" s="344" t="n">
        <v>10.27</v>
      </c>
    </row>
    <row r="149" customFormat="false" ht="13.2" hidden="false" customHeight="false" outlineLevel="0" collapsed="false">
      <c r="C149" s="343" t="s">
        <v>251</v>
      </c>
      <c r="D149" s="344" t="s">
        <v>591</v>
      </c>
      <c r="F149" s="343" t="s">
        <v>592</v>
      </c>
      <c r="G149" s="348" t="n">
        <v>10.42</v>
      </c>
      <c r="H149" s="348" t="n">
        <v>10.33</v>
      </c>
      <c r="I149" s="344" t="n">
        <v>10.27</v>
      </c>
    </row>
    <row r="150" customFormat="false" ht="13.2" hidden="false" customHeight="false" outlineLevel="0" collapsed="false">
      <c r="C150" s="343" t="s">
        <v>251</v>
      </c>
      <c r="D150" s="344" t="s">
        <v>593</v>
      </c>
      <c r="F150" s="343" t="s">
        <v>594</v>
      </c>
      <c r="G150" s="348" t="n">
        <v>10.42</v>
      </c>
      <c r="H150" s="348" t="n">
        <v>10.33</v>
      </c>
      <c r="I150" s="344" t="n">
        <v>10.27</v>
      </c>
    </row>
    <row r="151" customFormat="false" ht="13.2" hidden="false" customHeight="false" outlineLevel="0" collapsed="false">
      <c r="C151" s="343" t="s">
        <v>251</v>
      </c>
      <c r="D151" s="344" t="s">
        <v>595</v>
      </c>
      <c r="F151" s="343" t="s">
        <v>596</v>
      </c>
      <c r="G151" s="348" t="n">
        <v>10.42</v>
      </c>
      <c r="H151" s="348" t="n">
        <v>10.33</v>
      </c>
      <c r="I151" s="344" t="n">
        <v>10.27</v>
      </c>
    </row>
    <row r="152" customFormat="false" ht="13.2" hidden="false" customHeight="false" outlineLevel="0" collapsed="false">
      <c r="C152" s="343" t="s">
        <v>251</v>
      </c>
      <c r="D152" s="344" t="s">
        <v>597</v>
      </c>
      <c r="F152" s="343" t="s">
        <v>598</v>
      </c>
      <c r="G152" s="348" t="n">
        <v>10.42</v>
      </c>
      <c r="H152" s="348" t="n">
        <v>10.33</v>
      </c>
      <c r="I152" s="344" t="n">
        <v>10.27</v>
      </c>
    </row>
    <row r="153" customFormat="false" ht="13.2" hidden="false" customHeight="false" outlineLevel="0" collapsed="false">
      <c r="C153" s="343" t="s">
        <v>251</v>
      </c>
      <c r="D153" s="344" t="s">
        <v>599</v>
      </c>
      <c r="F153" s="343" t="s">
        <v>600</v>
      </c>
      <c r="G153" s="348" t="n">
        <v>10.42</v>
      </c>
      <c r="H153" s="348" t="n">
        <v>10.33</v>
      </c>
      <c r="I153" s="344" t="n">
        <v>10.27</v>
      </c>
    </row>
    <row r="154" customFormat="false" ht="13.2" hidden="false" customHeight="false" outlineLevel="0" collapsed="false">
      <c r="C154" s="343" t="s">
        <v>251</v>
      </c>
      <c r="D154" s="344" t="s">
        <v>601</v>
      </c>
      <c r="F154" s="343" t="s">
        <v>602</v>
      </c>
      <c r="G154" s="348" t="n">
        <v>10.42</v>
      </c>
      <c r="H154" s="348" t="n">
        <v>10.33</v>
      </c>
      <c r="I154" s="344" t="n">
        <v>10.27</v>
      </c>
    </row>
    <row r="155" customFormat="false" ht="13.2" hidden="false" customHeight="false" outlineLevel="0" collapsed="false">
      <c r="C155" s="343" t="s">
        <v>251</v>
      </c>
      <c r="D155" s="344" t="s">
        <v>603</v>
      </c>
      <c r="F155" s="343" t="s">
        <v>604</v>
      </c>
      <c r="G155" s="348" t="n">
        <v>10.42</v>
      </c>
      <c r="H155" s="348" t="n">
        <v>10.33</v>
      </c>
      <c r="I155" s="344" t="n">
        <v>10.27</v>
      </c>
    </row>
    <row r="156" customFormat="false" ht="13.2" hidden="false" customHeight="false" outlineLevel="0" collapsed="false">
      <c r="C156" s="343" t="s">
        <v>251</v>
      </c>
      <c r="D156" s="344" t="s">
        <v>605</v>
      </c>
      <c r="F156" s="343" t="s">
        <v>606</v>
      </c>
      <c r="G156" s="348" t="n">
        <v>10.42</v>
      </c>
      <c r="H156" s="348" t="n">
        <v>10.33</v>
      </c>
      <c r="I156" s="344" t="n">
        <v>10.27</v>
      </c>
    </row>
    <row r="157" customFormat="false" ht="13.2" hidden="false" customHeight="false" outlineLevel="0" collapsed="false">
      <c r="C157" s="343" t="s">
        <v>251</v>
      </c>
      <c r="D157" s="344" t="s">
        <v>607</v>
      </c>
      <c r="F157" s="343" t="s">
        <v>608</v>
      </c>
      <c r="G157" s="348" t="n">
        <v>10.42</v>
      </c>
      <c r="H157" s="348" t="n">
        <v>10.33</v>
      </c>
      <c r="I157" s="344" t="n">
        <v>10.27</v>
      </c>
    </row>
    <row r="158" customFormat="false" ht="13.2" hidden="false" customHeight="false" outlineLevel="0" collapsed="false">
      <c r="C158" s="343" t="s">
        <v>251</v>
      </c>
      <c r="D158" s="344" t="s">
        <v>609</v>
      </c>
      <c r="F158" s="343" t="s">
        <v>610</v>
      </c>
      <c r="G158" s="348" t="n">
        <v>10.42</v>
      </c>
      <c r="H158" s="348" t="n">
        <v>10.33</v>
      </c>
      <c r="I158" s="344" t="n">
        <v>10.27</v>
      </c>
    </row>
    <row r="159" customFormat="false" ht="13.2" hidden="false" customHeight="false" outlineLevel="0" collapsed="false">
      <c r="C159" s="343" t="s">
        <v>251</v>
      </c>
      <c r="D159" s="344" t="s">
        <v>611</v>
      </c>
      <c r="F159" s="343" t="s">
        <v>612</v>
      </c>
      <c r="G159" s="348" t="n">
        <v>10.42</v>
      </c>
      <c r="H159" s="348" t="n">
        <v>10.33</v>
      </c>
      <c r="I159" s="344" t="n">
        <v>10.27</v>
      </c>
    </row>
    <row r="160" customFormat="false" ht="13.2" hidden="false" customHeight="false" outlineLevel="0" collapsed="false">
      <c r="C160" s="343" t="s">
        <v>251</v>
      </c>
      <c r="D160" s="344" t="s">
        <v>613</v>
      </c>
      <c r="F160" s="343" t="s">
        <v>614</v>
      </c>
      <c r="G160" s="348" t="n">
        <v>10.42</v>
      </c>
      <c r="H160" s="348" t="n">
        <v>10.33</v>
      </c>
      <c r="I160" s="344" t="n">
        <v>10.27</v>
      </c>
    </row>
    <row r="161" customFormat="false" ht="13.2" hidden="false" customHeight="false" outlineLevel="0" collapsed="false">
      <c r="C161" s="343" t="s">
        <v>251</v>
      </c>
      <c r="D161" s="344" t="s">
        <v>615</v>
      </c>
      <c r="F161" s="343" t="s">
        <v>616</v>
      </c>
      <c r="G161" s="348" t="n">
        <v>10.42</v>
      </c>
      <c r="H161" s="348" t="n">
        <v>10.33</v>
      </c>
      <c r="I161" s="344" t="n">
        <v>10.27</v>
      </c>
    </row>
    <row r="162" customFormat="false" ht="13.2" hidden="false" customHeight="false" outlineLevel="0" collapsed="false">
      <c r="C162" s="343" t="s">
        <v>251</v>
      </c>
      <c r="D162" s="344" t="s">
        <v>617</v>
      </c>
      <c r="F162" s="343" t="s">
        <v>618</v>
      </c>
      <c r="G162" s="348" t="n">
        <v>10.42</v>
      </c>
      <c r="H162" s="348" t="n">
        <v>10.33</v>
      </c>
      <c r="I162" s="344" t="n">
        <v>10.27</v>
      </c>
    </row>
    <row r="163" customFormat="false" ht="13.2" hidden="false" customHeight="false" outlineLevel="0" collapsed="false">
      <c r="C163" s="343" t="s">
        <v>251</v>
      </c>
      <c r="D163" s="344" t="s">
        <v>619</v>
      </c>
      <c r="F163" s="343" t="s">
        <v>620</v>
      </c>
      <c r="G163" s="348" t="n">
        <v>10.42</v>
      </c>
      <c r="H163" s="348" t="n">
        <v>10.33</v>
      </c>
      <c r="I163" s="344" t="n">
        <v>10.27</v>
      </c>
    </row>
    <row r="164" customFormat="false" ht="13.2" hidden="false" customHeight="false" outlineLevel="0" collapsed="false">
      <c r="C164" s="343" t="s">
        <v>251</v>
      </c>
      <c r="D164" s="344" t="s">
        <v>621</v>
      </c>
      <c r="F164" s="343" t="s">
        <v>622</v>
      </c>
      <c r="G164" s="348" t="n">
        <v>10.42</v>
      </c>
      <c r="H164" s="348" t="n">
        <v>10.33</v>
      </c>
      <c r="I164" s="344" t="n">
        <v>10.27</v>
      </c>
    </row>
    <row r="165" customFormat="false" ht="13.2" hidden="false" customHeight="false" outlineLevel="0" collapsed="false">
      <c r="C165" s="343" t="s">
        <v>251</v>
      </c>
      <c r="D165" s="344" t="s">
        <v>623</v>
      </c>
      <c r="F165" s="343" t="s">
        <v>624</v>
      </c>
      <c r="G165" s="348" t="n">
        <v>10.42</v>
      </c>
      <c r="H165" s="348" t="n">
        <v>10.33</v>
      </c>
      <c r="I165" s="344" t="n">
        <v>10.27</v>
      </c>
    </row>
    <row r="166" customFormat="false" ht="13.2" hidden="false" customHeight="false" outlineLevel="0" collapsed="false">
      <c r="C166" s="343" t="s">
        <v>251</v>
      </c>
      <c r="D166" s="344" t="s">
        <v>625</v>
      </c>
      <c r="F166" s="343" t="s">
        <v>626</v>
      </c>
      <c r="G166" s="348" t="n">
        <v>10.42</v>
      </c>
      <c r="H166" s="348" t="n">
        <v>10.33</v>
      </c>
      <c r="I166" s="344" t="n">
        <v>10.27</v>
      </c>
    </row>
    <row r="167" customFormat="false" ht="13.2" hidden="false" customHeight="false" outlineLevel="0" collapsed="false">
      <c r="C167" s="343" t="s">
        <v>251</v>
      </c>
      <c r="D167" s="344" t="s">
        <v>627</v>
      </c>
      <c r="F167" s="343" t="s">
        <v>628</v>
      </c>
      <c r="G167" s="348" t="n">
        <v>10.42</v>
      </c>
      <c r="H167" s="348" t="n">
        <v>10.33</v>
      </c>
      <c r="I167" s="344" t="n">
        <v>10.27</v>
      </c>
    </row>
    <row r="168" customFormat="false" ht="13.2" hidden="false" customHeight="false" outlineLevel="0" collapsed="false">
      <c r="C168" s="343" t="s">
        <v>251</v>
      </c>
      <c r="D168" s="344" t="s">
        <v>629</v>
      </c>
      <c r="F168" s="343" t="s">
        <v>630</v>
      </c>
      <c r="G168" s="348" t="n">
        <v>10.42</v>
      </c>
      <c r="H168" s="348" t="n">
        <v>10.33</v>
      </c>
      <c r="I168" s="344" t="n">
        <v>10.27</v>
      </c>
    </row>
    <row r="169" customFormat="false" ht="13.2" hidden="false" customHeight="false" outlineLevel="0" collapsed="false">
      <c r="C169" s="343" t="s">
        <v>251</v>
      </c>
      <c r="D169" s="344" t="s">
        <v>631</v>
      </c>
      <c r="F169" s="343" t="s">
        <v>632</v>
      </c>
      <c r="G169" s="348" t="n">
        <v>10.42</v>
      </c>
      <c r="H169" s="348" t="n">
        <v>10.33</v>
      </c>
      <c r="I169" s="344" t="n">
        <v>10.27</v>
      </c>
    </row>
    <row r="170" customFormat="false" ht="13.2" hidden="false" customHeight="false" outlineLevel="0" collapsed="false">
      <c r="C170" s="343" t="s">
        <v>251</v>
      </c>
      <c r="D170" s="344" t="s">
        <v>633</v>
      </c>
      <c r="F170" s="343" t="s">
        <v>634</v>
      </c>
      <c r="G170" s="348" t="n">
        <v>10.42</v>
      </c>
      <c r="H170" s="348" t="n">
        <v>10.33</v>
      </c>
      <c r="I170" s="344" t="n">
        <v>10.27</v>
      </c>
    </row>
    <row r="171" customFormat="false" ht="13.2" hidden="false" customHeight="false" outlineLevel="0" collapsed="false">
      <c r="C171" s="343" t="s">
        <v>251</v>
      </c>
      <c r="D171" s="344" t="s">
        <v>635</v>
      </c>
      <c r="F171" s="343" t="s">
        <v>636</v>
      </c>
      <c r="G171" s="348" t="n">
        <v>10.42</v>
      </c>
      <c r="H171" s="348" t="n">
        <v>10.33</v>
      </c>
      <c r="I171" s="344" t="n">
        <v>10.27</v>
      </c>
    </row>
    <row r="172" customFormat="false" ht="13.2" hidden="false" customHeight="false" outlineLevel="0" collapsed="false">
      <c r="C172" s="343" t="s">
        <v>251</v>
      </c>
      <c r="D172" s="344" t="s">
        <v>637</v>
      </c>
      <c r="F172" s="343" t="s">
        <v>638</v>
      </c>
      <c r="G172" s="348" t="n">
        <v>10.42</v>
      </c>
      <c r="H172" s="348" t="n">
        <v>10.33</v>
      </c>
      <c r="I172" s="344" t="n">
        <v>10.27</v>
      </c>
    </row>
    <row r="173" customFormat="false" ht="13.2" hidden="false" customHeight="false" outlineLevel="0" collapsed="false">
      <c r="C173" s="343" t="s">
        <v>251</v>
      </c>
      <c r="D173" s="344" t="s">
        <v>639</v>
      </c>
      <c r="F173" s="343" t="s">
        <v>640</v>
      </c>
      <c r="G173" s="348" t="n">
        <v>10.42</v>
      </c>
      <c r="H173" s="348" t="n">
        <v>10.33</v>
      </c>
      <c r="I173" s="344" t="n">
        <v>10.27</v>
      </c>
    </row>
    <row r="174" customFormat="false" ht="13.2" hidden="false" customHeight="false" outlineLevel="0" collapsed="false">
      <c r="C174" s="343" t="s">
        <v>251</v>
      </c>
      <c r="D174" s="344" t="s">
        <v>641</v>
      </c>
      <c r="F174" s="343" t="s">
        <v>642</v>
      </c>
      <c r="G174" s="348" t="n">
        <v>10.42</v>
      </c>
      <c r="H174" s="348" t="n">
        <v>10.33</v>
      </c>
      <c r="I174" s="344" t="n">
        <v>10.27</v>
      </c>
    </row>
    <row r="175" customFormat="false" ht="13.2" hidden="false" customHeight="false" outlineLevel="0" collapsed="false">
      <c r="C175" s="343" t="s">
        <v>251</v>
      </c>
      <c r="D175" s="344" t="s">
        <v>643</v>
      </c>
      <c r="F175" s="343" t="s">
        <v>644</v>
      </c>
      <c r="G175" s="348" t="n">
        <v>10.42</v>
      </c>
      <c r="H175" s="348" t="n">
        <v>10.33</v>
      </c>
      <c r="I175" s="344" t="n">
        <v>10.27</v>
      </c>
    </row>
    <row r="176" customFormat="false" ht="13.2" hidden="false" customHeight="false" outlineLevel="0" collapsed="false">
      <c r="C176" s="343" t="s">
        <v>251</v>
      </c>
      <c r="D176" s="344" t="s">
        <v>645</v>
      </c>
      <c r="F176" s="343" t="s">
        <v>646</v>
      </c>
      <c r="G176" s="348" t="n">
        <v>10.42</v>
      </c>
      <c r="H176" s="348" t="n">
        <v>10.33</v>
      </c>
      <c r="I176" s="344" t="n">
        <v>10.27</v>
      </c>
    </row>
    <row r="177" customFormat="false" ht="13.2" hidden="false" customHeight="false" outlineLevel="0" collapsed="false">
      <c r="C177" s="343" t="s">
        <v>251</v>
      </c>
      <c r="D177" s="344" t="s">
        <v>647</v>
      </c>
      <c r="F177" s="343" t="s">
        <v>648</v>
      </c>
      <c r="G177" s="348" t="n">
        <v>10.42</v>
      </c>
      <c r="H177" s="348" t="n">
        <v>10.33</v>
      </c>
      <c r="I177" s="344" t="n">
        <v>10.27</v>
      </c>
    </row>
    <row r="178" customFormat="false" ht="13.2" hidden="false" customHeight="false" outlineLevel="0" collapsed="false">
      <c r="C178" s="343" t="s">
        <v>251</v>
      </c>
      <c r="D178" s="344" t="s">
        <v>649</v>
      </c>
      <c r="F178" s="343" t="s">
        <v>650</v>
      </c>
      <c r="G178" s="348" t="n">
        <v>10.42</v>
      </c>
      <c r="H178" s="348" t="n">
        <v>10.33</v>
      </c>
      <c r="I178" s="344" t="n">
        <v>10.27</v>
      </c>
    </row>
    <row r="179" customFormat="false" ht="13.2" hidden="false" customHeight="false" outlineLevel="0" collapsed="false">
      <c r="C179" s="343" t="s">
        <v>251</v>
      </c>
      <c r="D179" s="344" t="s">
        <v>651</v>
      </c>
      <c r="F179" s="343" t="s">
        <v>652</v>
      </c>
      <c r="G179" s="348" t="n">
        <v>10.42</v>
      </c>
      <c r="H179" s="348" t="n">
        <v>10.33</v>
      </c>
      <c r="I179" s="344" t="n">
        <v>10.27</v>
      </c>
    </row>
    <row r="180" customFormat="false" ht="13.2" hidden="false" customHeight="false" outlineLevel="0" collapsed="false">
      <c r="C180" s="343" t="s">
        <v>251</v>
      </c>
      <c r="D180" s="344" t="s">
        <v>653</v>
      </c>
      <c r="F180" s="343" t="s">
        <v>654</v>
      </c>
      <c r="G180" s="348" t="n">
        <v>10.42</v>
      </c>
      <c r="H180" s="348" t="n">
        <v>10.33</v>
      </c>
      <c r="I180" s="344" t="n">
        <v>10.27</v>
      </c>
    </row>
    <row r="181" customFormat="false" ht="13.2" hidden="false" customHeight="false" outlineLevel="0" collapsed="false">
      <c r="C181" s="343" t="s">
        <v>251</v>
      </c>
      <c r="D181" s="344" t="s">
        <v>655</v>
      </c>
      <c r="F181" s="343" t="s">
        <v>656</v>
      </c>
      <c r="G181" s="348" t="n">
        <v>10.42</v>
      </c>
      <c r="H181" s="348" t="n">
        <v>10.33</v>
      </c>
      <c r="I181" s="344" t="n">
        <v>10.27</v>
      </c>
    </row>
    <row r="182" customFormat="false" ht="13.2" hidden="false" customHeight="false" outlineLevel="0" collapsed="false">
      <c r="C182" s="343" t="s">
        <v>251</v>
      </c>
      <c r="D182" s="344" t="s">
        <v>657</v>
      </c>
      <c r="F182" s="343" t="s">
        <v>658</v>
      </c>
      <c r="G182" s="348" t="n">
        <v>10.42</v>
      </c>
      <c r="H182" s="348" t="n">
        <v>10.33</v>
      </c>
      <c r="I182" s="344" t="n">
        <v>10.27</v>
      </c>
    </row>
    <row r="183" customFormat="false" ht="13.2" hidden="false" customHeight="false" outlineLevel="0" collapsed="false">
      <c r="C183" s="343" t="s">
        <v>251</v>
      </c>
      <c r="D183" s="344" t="s">
        <v>429</v>
      </c>
      <c r="F183" s="343" t="s">
        <v>659</v>
      </c>
      <c r="G183" s="348" t="n">
        <v>10.42</v>
      </c>
      <c r="H183" s="348" t="n">
        <v>10.33</v>
      </c>
      <c r="I183" s="344" t="n">
        <v>10.27</v>
      </c>
    </row>
    <row r="184" customFormat="false" ht="13.2" hidden="false" customHeight="false" outlineLevel="0" collapsed="false">
      <c r="C184" s="343" t="s">
        <v>251</v>
      </c>
      <c r="D184" s="344" t="s">
        <v>660</v>
      </c>
      <c r="F184" s="343" t="s">
        <v>661</v>
      </c>
      <c r="G184" s="348" t="n">
        <v>10.42</v>
      </c>
      <c r="H184" s="348" t="n">
        <v>10.33</v>
      </c>
      <c r="I184" s="344" t="n">
        <v>10.27</v>
      </c>
    </row>
    <row r="185" customFormat="false" ht="13.2" hidden="false" customHeight="false" outlineLevel="0" collapsed="false">
      <c r="C185" s="343" t="s">
        <v>251</v>
      </c>
      <c r="D185" s="344" t="s">
        <v>662</v>
      </c>
      <c r="F185" s="343" t="s">
        <v>663</v>
      </c>
      <c r="G185" s="348" t="n">
        <v>10.42</v>
      </c>
      <c r="H185" s="348" t="n">
        <v>10.33</v>
      </c>
      <c r="I185" s="344" t="n">
        <v>10.27</v>
      </c>
    </row>
    <row r="186" customFormat="false" ht="13.2" hidden="false" customHeight="false" outlineLevel="0" collapsed="false">
      <c r="C186" s="343" t="s">
        <v>251</v>
      </c>
      <c r="D186" s="344" t="s">
        <v>664</v>
      </c>
      <c r="F186" s="343" t="s">
        <v>665</v>
      </c>
      <c r="G186" s="348" t="n">
        <v>10.42</v>
      </c>
      <c r="H186" s="348" t="n">
        <v>10.33</v>
      </c>
      <c r="I186" s="344" t="n">
        <v>10.27</v>
      </c>
    </row>
    <row r="187" customFormat="false" ht="13.2" hidden="false" customHeight="false" outlineLevel="0" collapsed="false">
      <c r="C187" s="343" t="s">
        <v>251</v>
      </c>
      <c r="D187" s="344" t="s">
        <v>666</v>
      </c>
      <c r="F187" s="343" t="s">
        <v>667</v>
      </c>
      <c r="G187" s="348" t="n">
        <v>10.42</v>
      </c>
      <c r="H187" s="348" t="n">
        <v>10.33</v>
      </c>
      <c r="I187" s="344" t="n">
        <v>10.27</v>
      </c>
    </row>
    <row r="188" customFormat="false" ht="13.2" hidden="false" customHeight="false" outlineLevel="0" collapsed="false">
      <c r="C188" s="343" t="s">
        <v>254</v>
      </c>
      <c r="D188" s="344" t="s">
        <v>668</v>
      </c>
      <c r="F188" s="343" t="s">
        <v>669</v>
      </c>
      <c r="G188" s="348" t="n">
        <v>10.42</v>
      </c>
      <c r="H188" s="348" t="n">
        <v>10.33</v>
      </c>
      <c r="I188" s="344" t="n">
        <v>10.27</v>
      </c>
    </row>
    <row r="189" customFormat="false" ht="13.2" hidden="false" customHeight="false" outlineLevel="0" collapsed="false">
      <c r="C189" s="343" t="s">
        <v>254</v>
      </c>
      <c r="D189" s="344" t="s">
        <v>670</v>
      </c>
      <c r="F189" s="343" t="s">
        <v>671</v>
      </c>
      <c r="G189" s="348" t="n">
        <v>10.42</v>
      </c>
      <c r="H189" s="348" t="n">
        <v>10.33</v>
      </c>
      <c r="I189" s="344" t="n">
        <v>10.27</v>
      </c>
    </row>
    <row r="190" customFormat="false" ht="13.2" hidden="false" customHeight="false" outlineLevel="0" collapsed="false">
      <c r="C190" s="343" t="s">
        <v>254</v>
      </c>
      <c r="D190" s="344" t="s">
        <v>672</v>
      </c>
      <c r="F190" s="343" t="s">
        <v>673</v>
      </c>
      <c r="G190" s="348" t="n">
        <v>10.42</v>
      </c>
      <c r="H190" s="348" t="n">
        <v>10.33</v>
      </c>
      <c r="I190" s="344" t="n">
        <v>10.27</v>
      </c>
    </row>
    <row r="191" customFormat="false" ht="13.2" hidden="false" customHeight="false" outlineLevel="0" collapsed="false">
      <c r="C191" s="343" t="s">
        <v>254</v>
      </c>
      <c r="D191" s="344" t="s">
        <v>674</v>
      </c>
      <c r="F191" s="343" t="s">
        <v>675</v>
      </c>
      <c r="G191" s="348" t="n">
        <v>10.42</v>
      </c>
      <c r="H191" s="348" t="n">
        <v>10.33</v>
      </c>
      <c r="I191" s="344" t="n">
        <v>10.27</v>
      </c>
    </row>
    <row r="192" customFormat="false" ht="13.2" hidden="false" customHeight="false" outlineLevel="0" collapsed="false">
      <c r="C192" s="343" t="s">
        <v>254</v>
      </c>
      <c r="D192" s="344" t="s">
        <v>676</v>
      </c>
      <c r="F192" s="343" t="s">
        <v>677</v>
      </c>
      <c r="G192" s="348" t="n">
        <v>10.42</v>
      </c>
      <c r="H192" s="348" t="n">
        <v>10.33</v>
      </c>
      <c r="I192" s="344" t="n">
        <v>10.27</v>
      </c>
    </row>
    <row r="193" customFormat="false" ht="13.2" hidden="false" customHeight="false" outlineLevel="0" collapsed="false">
      <c r="C193" s="343" t="s">
        <v>254</v>
      </c>
      <c r="D193" s="344" t="s">
        <v>678</v>
      </c>
      <c r="F193" s="343" t="s">
        <v>679</v>
      </c>
      <c r="G193" s="348" t="n">
        <v>10.42</v>
      </c>
      <c r="H193" s="348" t="n">
        <v>10.33</v>
      </c>
      <c r="I193" s="344" t="n">
        <v>10.27</v>
      </c>
    </row>
    <row r="194" customFormat="false" ht="13.2" hidden="false" customHeight="false" outlineLevel="0" collapsed="false">
      <c r="C194" s="343" t="s">
        <v>254</v>
      </c>
      <c r="D194" s="344" t="s">
        <v>680</v>
      </c>
      <c r="F194" s="343" t="s">
        <v>681</v>
      </c>
      <c r="G194" s="348" t="n">
        <v>10.42</v>
      </c>
      <c r="H194" s="348" t="n">
        <v>10.33</v>
      </c>
      <c r="I194" s="344" t="n">
        <v>10.27</v>
      </c>
    </row>
    <row r="195" customFormat="false" ht="13.2" hidden="false" customHeight="false" outlineLevel="0" collapsed="false">
      <c r="C195" s="343" t="s">
        <v>254</v>
      </c>
      <c r="D195" s="344" t="s">
        <v>682</v>
      </c>
      <c r="F195" s="343" t="s">
        <v>683</v>
      </c>
      <c r="G195" s="348" t="n">
        <v>10.42</v>
      </c>
      <c r="H195" s="348" t="n">
        <v>10.33</v>
      </c>
      <c r="I195" s="344" t="n">
        <v>10.27</v>
      </c>
    </row>
    <row r="196" customFormat="false" ht="13.2" hidden="false" customHeight="false" outlineLevel="0" collapsed="false">
      <c r="C196" s="343" t="s">
        <v>254</v>
      </c>
      <c r="D196" s="344" t="s">
        <v>684</v>
      </c>
      <c r="F196" s="343" t="s">
        <v>685</v>
      </c>
      <c r="G196" s="348" t="n">
        <v>10.42</v>
      </c>
      <c r="H196" s="348" t="n">
        <v>10.33</v>
      </c>
      <c r="I196" s="344" t="n">
        <v>10.27</v>
      </c>
    </row>
    <row r="197" customFormat="false" ht="13.2" hidden="false" customHeight="false" outlineLevel="0" collapsed="false">
      <c r="C197" s="343" t="s">
        <v>254</v>
      </c>
      <c r="D197" s="344" t="s">
        <v>686</v>
      </c>
      <c r="F197" s="343" t="s">
        <v>687</v>
      </c>
      <c r="G197" s="348" t="n">
        <v>10.42</v>
      </c>
      <c r="H197" s="348" t="n">
        <v>10.33</v>
      </c>
      <c r="I197" s="344" t="n">
        <v>10.27</v>
      </c>
    </row>
    <row r="198" customFormat="false" ht="13.2" hidden="false" customHeight="false" outlineLevel="0" collapsed="false">
      <c r="C198" s="343" t="s">
        <v>254</v>
      </c>
      <c r="D198" s="344" t="s">
        <v>688</v>
      </c>
      <c r="F198" s="343" t="s">
        <v>689</v>
      </c>
      <c r="G198" s="348" t="n">
        <v>10.42</v>
      </c>
      <c r="H198" s="348" t="n">
        <v>10.33</v>
      </c>
      <c r="I198" s="344" t="n">
        <v>10.27</v>
      </c>
    </row>
    <row r="199" customFormat="false" ht="13.2" hidden="false" customHeight="false" outlineLevel="0" collapsed="false">
      <c r="C199" s="343" t="s">
        <v>254</v>
      </c>
      <c r="D199" s="344" t="s">
        <v>690</v>
      </c>
      <c r="F199" s="343" t="s">
        <v>691</v>
      </c>
      <c r="G199" s="348" t="n">
        <v>10.42</v>
      </c>
      <c r="H199" s="348" t="n">
        <v>10.33</v>
      </c>
      <c r="I199" s="344" t="n">
        <v>10.27</v>
      </c>
    </row>
    <row r="200" customFormat="false" ht="13.2" hidden="false" customHeight="false" outlineLevel="0" collapsed="false">
      <c r="C200" s="343" t="s">
        <v>254</v>
      </c>
      <c r="D200" s="344" t="s">
        <v>692</v>
      </c>
      <c r="F200" s="343" t="s">
        <v>693</v>
      </c>
      <c r="G200" s="348" t="n">
        <v>10.42</v>
      </c>
      <c r="H200" s="348" t="n">
        <v>10.33</v>
      </c>
      <c r="I200" s="344" t="n">
        <v>10.27</v>
      </c>
    </row>
    <row r="201" customFormat="false" ht="13.2" hidden="false" customHeight="false" outlineLevel="0" collapsed="false">
      <c r="C201" s="343" t="s">
        <v>254</v>
      </c>
      <c r="D201" s="344" t="s">
        <v>694</v>
      </c>
      <c r="F201" s="343" t="s">
        <v>695</v>
      </c>
      <c r="G201" s="348" t="n">
        <v>10.42</v>
      </c>
      <c r="H201" s="348" t="n">
        <v>10.33</v>
      </c>
      <c r="I201" s="344" t="n">
        <v>10.27</v>
      </c>
    </row>
    <row r="202" customFormat="false" ht="13.2" hidden="false" customHeight="false" outlineLevel="0" collapsed="false">
      <c r="C202" s="343" t="s">
        <v>254</v>
      </c>
      <c r="D202" s="344" t="s">
        <v>696</v>
      </c>
      <c r="F202" s="343" t="s">
        <v>697</v>
      </c>
      <c r="G202" s="348" t="n">
        <v>10.42</v>
      </c>
      <c r="H202" s="348" t="n">
        <v>10.33</v>
      </c>
      <c r="I202" s="344" t="n">
        <v>10.27</v>
      </c>
    </row>
    <row r="203" customFormat="false" ht="13.2" hidden="false" customHeight="false" outlineLevel="0" collapsed="false">
      <c r="C203" s="343" t="s">
        <v>254</v>
      </c>
      <c r="D203" s="344" t="s">
        <v>698</v>
      </c>
      <c r="F203" s="343" t="s">
        <v>699</v>
      </c>
      <c r="G203" s="348" t="n">
        <v>10.42</v>
      </c>
      <c r="H203" s="348" t="n">
        <v>10.33</v>
      </c>
      <c r="I203" s="344" t="n">
        <v>10.27</v>
      </c>
    </row>
    <row r="204" customFormat="false" ht="13.2" hidden="false" customHeight="false" outlineLevel="0" collapsed="false">
      <c r="C204" s="343" t="s">
        <v>254</v>
      </c>
      <c r="D204" s="344" t="s">
        <v>700</v>
      </c>
      <c r="F204" s="343" t="s">
        <v>701</v>
      </c>
      <c r="G204" s="348" t="n">
        <v>10.42</v>
      </c>
      <c r="H204" s="348" t="n">
        <v>10.33</v>
      </c>
      <c r="I204" s="344" t="n">
        <v>10.27</v>
      </c>
    </row>
    <row r="205" customFormat="false" ht="13.2" hidden="false" customHeight="false" outlineLevel="0" collapsed="false">
      <c r="C205" s="343" t="s">
        <v>254</v>
      </c>
      <c r="D205" s="344" t="s">
        <v>702</v>
      </c>
      <c r="F205" s="343" t="s">
        <v>703</v>
      </c>
      <c r="G205" s="348" t="n">
        <v>10.42</v>
      </c>
      <c r="H205" s="348" t="n">
        <v>10.33</v>
      </c>
      <c r="I205" s="344" t="n">
        <v>10.27</v>
      </c>
    </row>
    <row r="206" customFormat="false" ht="13.2" hidden="false" customHeight="false" outlineLevel="0" collapsed="false">
      <c r="C206" s="343" t="s">
        <v>254</v>
      </c>
      <c r="D206" s="344" t="s">
        <v>704</v>
      </c>
      <c r="F206" s="343" t="s">
        <v>705</v>
      </c>
      <c r="G206" s="348" t="n">
        <v>10.42</v>
      </c>
      <c r="H206" s="348" t="n">
        <v>10.33</v>
      </c>
      <c r="I206" s="344" t="n">
        <v>10.27</v>
      </c>
    </row>
    <row r="207" customFormat="false" ht="13.2" hidden="false" customHeight="false" outlineLevel="0" collapsed="false">
      <c r="C207" s="343" t="s">
        <v>254</v>
      </c>
      <c r="D207" s="344" t="s">
        <v>706</v>
      </c>
      <c r="F207" s="343" t="s">
        <v>707</v>
      </c>
      <c r="G207" s="348" t="n">
        <v>10.42</v>
      </c>
      <c r="H207" s="348" t="n">
        <v>10.33</v>
      </c>
      <c r="I207" s="344" t="n">
        <v>10.27</v>
      </c>
    </row>
    <row r="208" customFormat="false" ht="13.2" hidden="false" customHeight="false" outlineLevel="0" collapsed="false">
      <c r="C208" s="343" t="s">
        <v>254</v>
      </c>
      <c r="D208" s="344" t="s">
        <v>708</v>
      </c>
      <c r="F208" s="343" t="s">
        <v>709</v>
      </c>
      <c r="G208" s="348" t="n">
        <v>10.42</v>
      </c>
      <c r="H208" s="348" t="n">
        <v>10.33</v>
      </c>
      <c r="I208" s="344" t="n">
        <v>10.27</v>
      </c>
    </row>
    <row r="209" customFormat="false" ht="13.2" hidden="false" customHeight="false" outlineLevel="0" collapsed="false">
      <c r="C209" s="343" t="s">
        <v>254</v>
      </c>
      <c r="D209" s="344" t="s">
        <v>710</v>
      </c>
      <c r="F209" s="343" t="s">
        <v>711</v>
      </c>
      <c r="G209" s="348" t="n">
        <v>10.42</v>
      </c>
      <c r="H209" s="348" t="n">
        <v>10.33</v>
      </c>
      <c r="I209" s="344" t="n">
        <v>10.27</v>
      </c>
    </row>
    <row r="210" customFormat="false" ht="13.2" hidden="false" customHeight="false" outlineLevel="0" collapsed="false">
      <c r="C210" s="343" t="s">
        <v>254</v>
      </c>
      <c r="D210" s="344" t="s">
        <v>712</v>
      </c>
      <c r="F210" s="343" t="s">
        <v>713</v>
      </c>
      <c r="G210" s="348" t="n">
        <v>10.42</v>
      </c>
      <c r="H210" s="348" t="n">
        <v>10.33</v>
      </c>
      <c r="I210" s="344" t="n">
        <v>10.27</v>
      </c>
    </row>
    <row r="211" customFormat="false" ht="13.2" hidden="false" customHeight="false" outlineLevel="0" collapsed="false">
      <c r="C211" s="343" t="s">
        <v>254</v>
      </c>
      <c r="D211" s="344" t="s">
        <v>714</v>
      </c>
      <c r="F211" s="343" t="s">
        <v>715</v>
      </c>
      <c r="G211" s="348" t="n">
        <v>10.42</v>
      </c>
      <c r="H211" s="348" t="n">
        <v>10.33</v>
      </c>
      <c r="I211" s="344" t="n">
        <v>10.27</v>
      </c>
    </row>
    <row r="212" customFormat="false" ht="13.2" hidden="false" customHeight="false" outlineLevel="0" collapsed="false">
      <c r="C212" s="343" t="s">
        <v>254</v>
      </c>
      <c r="D212" s="344" t="s">
        <v>716</v>
      </c>
      <c r="F212" s="343" t="s">
        <v>717</v>
      </c>
      <c r="G212" s="348" t="n">
        <v>10.42</v>
      </c>
      <c r="H212" s="348" t="n">
        <v>10.33</v>
      </c>
      <c r="I212" s="344" t="n">
        <v>10.27</v>
      </c>
    </row>
    <row r="213" customFormat="false" ht="13.2" hidden="false" customHeight="false" outlineLevel="0" collapsed="false">
      <c r="C213" s="343" t="s">
        <v>254</v>
      </c>
      <c r="D213" s="344" t="s">
        <v>718</v>
      </c>
      <c r="F213" s="343" t="s">
        <v>719</v>
      </c>
      <c r="G213" s="348" t="n">
        <v>10.42</v>
      </c>
      <c r="H213" s="348" t="n">
        <v>10.33</v>
      </c>
      <c r="I213" s="344" t="n">
        <v>10.27</v>
      </c>
    </row>
    <row r="214" customFormat="false" ht="13.2" hidden="false" customHeight="false" outlineLevel="0" collapsed="false">
      <c r="C214" s="343" t="s">
        <v>254</v>
      </c>
      <c r="D214" s="344" t="s">
        <v>720</v>
      </c>
      <c r="F214" s="343" t="s">
        <v>721</v>
      </c>
      <c r="G214" s="348" t="n">
        <v>10.42</v>
      </c>
      <c r="H214" s="348" t="n">
        <v>10.33</v>
      </c>
      <c r="I214" s="344" t="n">
        <v>10.27</v>
      </c>
    </row>
    <row r="215" customFormat="false" ht="13.2" hidden="false" customHeight="false" outlineLevel="0" collapsed="false">
      <c r="C215" s="343" t="s">
        <v>254</v>
      </c>
      <c r="D215" s="344" t="s">
        <v>722</v>
      </c>
      <c r="F215" s="343" t="s">
        <v>723</v>
      </c>
      <c r="G215" s="348" t="n">
        <v>10.42</v>
      </c>
      <c r="H215" s="348" t="n">
        <v>10.33</v>
      </c>
      <c r="I215" s="344" t="n">
        <v>10.27</v>
      </c>
    </row>
    <row r="216" customFormat="false" ht="13.2" hidden="false" customHeight="false" outlineLevel="0" collapsed="false">
      <c r="C216" s="343" t="s">
        <v>254</v>
      </c>
      <c r="D216" s="344" t="s">
        <v>724</v>
      </c>
      <c r="F216" s="343" t="s">
        <v>725</v>
      </c>
      <c r="G216" s="348" t="n">
        <v>10.42</v>
      </c>
      <c r="H216" s="348" t="n">
        <v>10.33</v>
      </c>
      <c r="I216" s="344" t="n">
        <v>10.27</v>
      </c>
    </row>
    <row r="217" customFormat="false" ht="13.2" hidden="false" customHeight="false" outlineLevel="0" collapsed="false">
      <c r="C217" s="343" t="s">
        <v>254</v>
      </c>
      <c r="D217" s="344" t="s">
        <v>726</v>
      </c>
      <c r="F217" s="343" t="s">
        <v>727</v>
      </c>
      <c r="G217" s="348" t="n">
        <v>10.42</v>
      </c>
      <c r="H217" s="348" t="n">
        <v>10.33</v>
      </c>
      <c r="I217" s="344" t="n">
        <v>10.27</v>
      </c>
    </row>
    <row r="218" customFormat="false" ht="13.2" hidden="false" customHeight="false" outlineLevel="0" collapsed="false">
      <c r="C218" s="343" t="s">
        <v>254</v>
      </c>
      <c r="D218" s="344" t="s">
        <v>728</v>
      </c>
      <c r="F218" s="343" t="s">
        <v>729</v>
      </c>
      <c r="G218" s="348" t="n">
        <v>10.42</v>
      </c>
      <c r="H218" s="348" t="n">
        <v>10.33</v>
      </c>
      <c r="I218" s="344" t="n">
        <v>10.27</v>
      </c>
    </row>
    <row r="219" customFormat="false" ht="13.2" hidden="false" customHeight="false" outlineLevel="0" collapsed="false">
      <c r="C219" s="343" t="s">
        <v>254</v>
      </c>
      <c r="D219" s="344" t="s">
        <v>730</v>
      </c>
      <c r="F219" s="343" t="s">
        <v>731</v>
      </c>
      <c r="G219" s="348" t="n">
        <v>10.42</v>
      </c>
      <c r="H219" s="348" t="n">
        <v>10.33</v>
      </c>
      <c r="I219" s="344" t="n">
        <v>10.27</v>
      </c>
    </row>
    <row r="220" customFormat="false" ht="13.2" hidden="false" customHeight="false" outlineLevel="0" collapsed="false">
      <c r="C220" s="343" t="s">
        <v>254</v>
      </c>
      <c r="D220" s="344" t="s">
        <v>732</v>
      </c>
      <c r="F220" s="343" t="s">
        <v>733</v>
      </c>
      <c r="G220" s="348" t="n">
        <v>10.42</v>
      </c>
      <c r="H220" s="348" t="n">
        <v>10.33</v>
      </c>
      <c r="I220" s="344" t="n">
        <v>10.27</v>
      </c>
    </row>
    <row r="221" customFormat="false" ht="13.2" hidden="false" customHeight="false" outlineLevel="0" collapsed="false">
      <c r="C221" s="343" t="s">
        <v>254</v>
      </c>
      <c r="D221" s="344" t="s">
        <v>734</v>
      </c>
      <c r="F221" s="343" t="s">
        <v>735</v>
      </c>
      <c r="G221" s="348" t="n">
        <v>10.42</v>
      </c>
      <c r="H221" s="348" t="n">
        <v>10.33</v>
      </c>
      <c r="I221" s="344" t="n">
        <v>10.27</v>
      </c>
    </row>
    <row r="222" customFormat="false" ht="13.2" hidden="false" customHeight="false" outlineLevel="0" collapsed="false">
      <c r="C222" s="343" t="s">
        <v>254</v>
      </c>
      <c r="D222" s="344" t="s">
        <v>736</v>
      </c>
      <c r="F222" s="343" t="s">
        <v>737</v>
      </c>
      <c r="G222" s="348" t="n">
        <v>10.42</v>
      </c>
      <c r="H222" s="348" t="n">
        <v>10.33</v>
      </c>
      <c r="I222" s="344" t="n">
        <v>10.27</v>
      </c>
    </row>
    <row r="223" customFormat="false" ht="13.2" hidden="false" customHeight="false" outlineLevel="0" collapsed="false">
      <c r="C223" s="343" t="s">
        <v>254</v>
      </c>
      <c r="D223" s="344" t="s">
        <v>738</v>
      </c>
      <c r="F223" s="343" t="s">
        <v>739</v>
      </c>
      <c r="G223" s="348" t="n">
        <v>10.42</v>
      </c>
      <c r="H223" s="348" t="n">
        <v>10.33</v>
      </c>
      <c r="I223" s="344" t="n">
        <v>10.27</v>
      </c>
    </row>
    <row r="224" customFormat="false" ht="13.2" hidden="false" customHeight="false" outlineLevel="0" collapsed="false">
      <c r="C224" s="343" t="s">
        <v>254</v>
      </c>
      <c r="D224" s="344" t="s">
        <v>740</v>
      </c>
      <c r="F224" s="343" t="s">
        <v>741</v>
      </c>
      <c r="G224" s="348" t="n">
        <v>10.42</v>
      </c>
      <c r="H224" s="348" t="n">
        <v>10.33</v>
      </c>
      <c r="I224" s="344" t="n">
        <v>10.27</v>
      </c>
    </row>
    <row r="225" customFormat="false" ht="13.2" hidden="false" customHeight="false" outlineLevel="0" collapsed="false">
      <c r="C225" s="343" t="s">
        <v>254</v>
      </c>
      <c r="D225" s="344" t="s">
        <v>742</v>
      </c>
      <c r="F225" s="343" t="s">
        <v>743</v>
      </c>
      <c r="G225" s="348" t="n">
        <v>10.42</v>
      </c>
      <c r="H225" s="348" t="n">
        <v>10.33</v>
      </c>
      <c r="I225" s="344" t="n">
        <v>10.27</v>
      </c>
    </row>
    <row r="226" customFormat="false" ht="13.2" hidden="false" customHeight="false" outlineLevel="0" collapsed="false">
      <c r="C226" s="343" t="s">
        <v>254</v>
      </c>
      <c r="D226" s="344" t="s">
        <v>744</v>
      </c>
      <c r="F226" s="343" t="s">
        <v>745</v>
      </c>
      <c r="G226" s="348" t="n">
        <v>10.42</v>
      </c>
      <c r="H226" s="348" t="n">
        <v>10.33</v>
      </c>
      <c r="I226" s="344" t="n">
        <v>10.27</v>
      </c>
    </row>
    <row r="227" customFormat="false" ht="13.2" hidden="false" customHeight="false" outlineLevel="0" collapsed="false">
      <c r="C227" s="343" t="s">
        <v>254</v>
      </c>
      <c r="D227" s="344" t="s">
        <v>746</v>
      </c>
      <c r="F227" s="343" t="s">
        <v>747</v>
      </c>
      <c r="G227" s="348" t="n">
        <v>10.42</v>
      </c>
      <c r="H227" s="348" t="n">
        <v>10.33</v>
      </c>
      <c r="I227" s="344" t="n">
        <v>10.27</v>
      </c>
    </row>
    <row r="228" customFormat="false" ht="13.2" hidden="false" customHeight="false" outlineLevel="0" collapsed="false">
      <c r="C228" s="343" t="s">
        <v>257</v>
      </c>
      <c r="D228" s="344" t="s">
        <v>748</v>
      </c>
      <c r="F228" s="343" t="s">
        <v>749</v>
      </c>
      <c r="G228" s="348" t="n">
        <v>10.42</v>
      </c>
      <c r="H228" s="348" t="n">
        <v>10.33</v>
      </c>
      <c r="I228" s="344" t="n">
        <v>10.27</v>
      </c>
    </row>
    <row r="229" customFormat="false" ht="13.2" hidden="false" customHeight="false" outlineLevel="0" collapsed="false">
      <c r="C229" s="343" t="s">
        <v>257</v>
      </c>
      <c r="D229" s="344" t="s">
        <v>750</v>
      </c>
      <c r="F229" s="343" t="s">
        <v>751</v>
      </c>
      <c r="G229" s="348" t="n">
        <v>10.42</v>
      </c>
      <c r="H229" s="348" t="n">
        <v>10.33</v>
      </c>
      <c r="I229" s="344" t="n">
        <v>10.27</v>
      </c>
    </row>
    <row r="230" customFormat="false" ht="13.2" hidden="false" customHeight="false" outlineLevel="0" collapsed="false">
      <c r="C230" s="343" t="s">
        <v>257</v>
      </c>
      <c r="D230" s="344" t="s">
        <v>752</v>
      </c>
      <c r="F230" s="343" t="s">
        <v>753</v>
      </c>
      <c r="G230" s="348" t="n">
        <v>10.42</v>
      </c>
      <c r="H230" s="348" t="n">
        <v>10.33</v>
      </c>
      <c r="I230" s="344" t="n">
        <v>10.27</v>
      </c>
    </row>
    <row r="231" customFormat="false" ht="13.2" hidden="false" customHeight="false" outlineLevel="0" collapsed="false">
      <c r="C231" s="343" t="s">
        <v>257</v>
      </c>
      <c r="D231" s="344" t="s">
        <v>754</v>
      </c>
      <c r="F231" s="343" t="s">
        <v>755</v>
      </c>
      <c r="G231" s="348" t="n">
        <v>10.42</v>
      </c>
      <c r="H231" s="348" t="n">
        <v>10.33</v>
      </c>
      <c r="I231" s="344" t="n">
        <v>10.27</v>
      </c>
    </row>
    <row r="232" customFormat="false" ht="13.2" hidden="false" customHeight="false" outlineLevel="0" collapsed="false">
      <c r="C232" s="343" t="s">
        <v>257</v>
      </c>
      <c r="D232" s="344" t="s">
        <v>756</v>
      </c>
      <c r="F232" s="343" t="s">
        <v>757</v>
      </c>
      <c r="G232" s="348" t="n">
        <v>10.42</v>
      </c>
      <c r="H232" s="348" t="n">
        <v>10.33</v>
      </c>
      <c r="I232" s="344" t="n">
        <v>10.27</v>
      </c>
    </row>
    <row r="233" customFormat="false" ht="13.2" hidden="false" customHeight="false" outlineLevel="0" collapsed="false">
      <c r="C233" s="343" t="s">
        <v>257</v>
      </c>
      <c r="D233" s="344" t="s">
        <v>758</v>
      </c>
      <c r="F233" s="343" t="s">
        <v>759</v>
      </c>
      <c r="G233" s="348" t="n">
        <v>10.42</v>
      </c>
      <c r="H233" s="348" t="n">
        <v>10.33</v>
      </c>
      <c r="I233" s="344" t="n">
        <v>10.27</v>
      </c>
    </row>
    <row r="234" customFormat="false" ht="13.2" hidden="false" customHeight="false" outlineLevel="0" collapsed="false">
      <c r="C234" s="343" t="s">
        <v>257</v>
      </c>
      <c r="D234" s="344" t="s">
        <v>760</v>
      </c>
      <c r="F234" s="343" t="s">
        <v>761</v>
      </c>
      <c r="G234" s="348" t="n">
        <v>10.42</v>
      </c>
      <c r="H234" s="348" t="n">
        <v>10.33</v>
      </c>
      <c r="I234" s="344" t="n">
        <v>10.27</v>
      </c>
    </row>
    <row r="235" customFormat="false" ht="13.2" hidden="false" customHeight="false" outlineLevel="0" collapsed="false">
      <c r="C235" s="343" t="s">
        <v>257</v>
      </c>
      <c r="D235" s="344" t="s">
        <v>762</v>
      </c>
      <c r="F235" s="343" t="s">
        <v>763</v>
      </c>
      <c r="G235" s="348" t="n">
        <v>10.42</v>
      </c>
      <c r="H235" s="348" t="n">
        <v>10.33</v>
      </c>
      <c r="I235" s="344" t="n">
        <v>10.27</v>
      </c>
    </row>
    <row r="236" customFormat="false" ht="13.2" hidden="false" customHeight="false" outlineLevel="0" collapsed="false">
      <c r="C236" s="343" t="s">
        <v>257</v>
      </c>
      <c r="D236" s="344" t="s">
        <v>764</v>
      </c>
      <c r="F236" s="343" t="s">
        <v>765</v>
      </c>
      <c r="G236" s="348" t="n">
        <v>10.42</v>
      </c>
      <c r="H236" s="348" t="n">
        <v>10.33</v>
      </c>
      <c r="I236" s="344" t="n">
        <v>10.27</v>
      </c>
    </row>
    <row r="237" customFormat="false" ht="13.2" hidden="false" customHeight="false" outlineLevel="0" collapsed="false">
      <c r="C237" s="343" t="s">
        <v>257</v>
      </c>
      <c r="D237" s="344" t="s">
        <v>766</v>
      </c>
      <c r="F237" s="343" t="s">
        <v>767</v>
      </c>
      <c r="G237" s="348" t="n">
        <v>10.42</v>
      </c>
      <c r="H237" s="348" t="n">
        <v>10.33</v>
      </c>
      <c r="I237" s="344" t="n">
        <v>10.27</v>
      </c>
    </row>
    <row r="238" customFormat="false" ht="13.2" hidden="false" customHeight="false" outlineLevel="0" collapsed="false">
      <c r="C238" s="343" t="s">
        <v>257</v>
      </c>
      <c r="D238" s="344" t="s">
        <v>768</v>
      </c>
      <c r="F238" s="343" t="s">
        <v>769</v>
      </c>
      <c r="G238" s="348" t="n">
        <v>10.42</v>
      </c>
      <c r="H238" s="348" t="n">
        <v>10.33</v>
      </c>
      <c r="I238" s="344" t="n">
        <v>10.27</v>
      </c>
    </row>
    <row r="239" customFormat="false" ht="13.2" hidden="false" customHeight="false" outlineLevel="0" collapsed="false">
      <c r="C239" s="343" t="s">
        <v>257</v>
      </c>
      <c r="D239" s="344" t="s">
        <v>770</v>
      </c>
      <c r="F239" s="343" t="s">
        <v>771</v>
      </c>
      <c r="G239" s="348" t="n">
        <v>10.42</v>
      </c>
      <c r="H239" s="348" t="n">
        <v>10.33</v>
      </c>
      <c r="I239" s="344" t="n">
        <v>10.27</v>
      </c>
    </row>
    <row r="240" customFormat="false" ht="13.2" hidden="false" customHeight="false" outlineLevel="0" collapsed="false">
      <c r="C240" s="343" t="s">
        <v>257</v>
      </c>
      <c r="D240" s="344" t="s">
        <v>772</v>
      </c>
      <c r="F240" s="343" t="s">
        <v>773</v>
      </c>
      <c r="G240" s="348" t="n">
        <v>10.42</v>
      </c>
      <c r="H240" s="348" t="n">
        <v>10.33</v>
      </c>
      <c r="I240" s="344" t="n">
        <v>10.27</v>
      </c>
    </row>
    <row r="241" customFormat="false" ht="13.2" hidden="false" customHeight="false" outlineLevel="0" collapsed="false">
      <c r="C241" s="343" t="s">
        <v>257</v>
      </c>
      <c r="D241" s="344" t="s">
        <v>774</v>
      </c>
      <c r="F241" s="343" t="s">
        <v>775</v>
      </c>
      <c r="G241" s="348" t="n">
        <v>10.42</v>
      </c>
      <c r="H241" s="348" t="n">
        <v>10.33</v>
      </c>
      <c r="I241" s="344" t="n">
        <v>10.27</v>
      </c>
    </row>
    <row r="242" customFormat="false" ht="13.2" hidden="false" customHeight="false" outlineLevel="0" collapsed="false">
      <c r="C242" s="343" t="s">
        <v>257</v>
      </c>
      <c r="D242" s="344" t="s">
        <v>776</v>
      </c>
      <c r="F242" s="343" t="s">
        <v>777</v>
      </c>
      <c r="G242" s="348" t="n">
        <v>10.42</v>
      </c>
      <c r="H242" s="348" t="n">
        <v>10.33</v>
      </c>
      <c r="I242" s="344" t="n">
        <v>10.27</v>
      </c>
    </row>
    <row r="243" customFormat="false" ht="13.2" hidden="false" customHeight="false" outlineLevel="0" collapsed="false">
      <c r="C243" s="343" t="s">
        <v>257</v>
      </c>
      <c r="D243" s="344" t="s">
        <v>778</v>
      </c>
      <c r="F243" s="343" t="s">
        <v>779</v>
      </c>
      <c r="G243" s="348" t="n">
        <v>10.42</v>
      </c>
      <c r="H243" s="348" t="n">
        <v>10.33</v>
      </c>
      <c r="I243" s="344" t="n">
        <v>10.27</v>
      </c>
    </row>
    <row r="244" customFormat="false" ht="13.2" hidden="false" customHeight="false" outlineLevel="0" collapsed="false">
      <c r="C244" s="343" t="s">
        <v>257</v>
      </c>
      <c r="D244" s="344" t="s">
        <v>780</v>
      </c>
      <c r="F244" s="343" t="s">
        <v>781</v>
      </c>
      <c r="G244" s="348" t="n">
        <v>10.42</v>
      </c>
      <c r="H244" s="348" t="n">
        <v>10.33</v>
      </c>
      <c r="I244" s="344" t="n">
        <v>10.27</v>
      </c>
    </row>
    <row r="245" customFormat="false" ht="13.2" hidden="false" customHeight="false" outlineLevel="0" collapsed="false">
      <c r="C245" s="343" t="s">
        <v>257</v>
      </c>
      <c r="D245" s="344" t="s">
        <v>782</v>
      </c>
      <c r="F245" s="343" t="s">
        <v>783</v>
      </c>
      <c r="G245" s="348" t="n">
        <v>10.42</v>
      </c>
      <c r="H245" s="348" t="n">
        <v>10.33</v>
      </c>
      <c r="I245" s="344" t="n">
        <v>10.27</v>
      </c>
    </row>
    <row r="246" customFormat="false" ht="13.2" hidden="false" customHeight="false" outlineLevel="0" collapsed="false">
      <c r="C246" s="343" t="s">
        <v>257</v>
      </c>
      <c r="D246" s="344" t="s">
        <v>784</v>
      </c>
      <c r="F246" s="343" t="s">
        <v>785</v>
      </c>
      <c r="G246" s="348" t="n">
        <v>10.42</v>
      </c>
      <c r="H246" s="348" t="n">
        <v>10.33</v>
      </c>
      <c r="I246" s="344" t="n">
        <v>10.27</v>
      </c>
    </row>
    <row r="247" customFormat="false" ht="13.2" hidden="false" customHeight="false" outlineLevel="0" collapsed="false">
      <c r="C247" s="343" t="s">
        <v>257</v>
      </c>
      <c r="D247" s="344" t="s">
        <v>786</v>
      </c>
      <c r="F247" s="343" t="s">
        <v>787</v>
      </c>
      <c r="G247" s="348" t="n">
        <v>10.42</v>
      </c>
      <c r="H247" s="348" t="n">
        <v>10.33</v>
      </c>
      <c r="I247" s="344" t="n">
        <v>10.27</v>
      </c>
    </row>
    <row r="248" customFormat="false" ht="13.2" hidden="false" customHeight="false" outlineLevel="0" collapsed="false">
      <c r="C248" s="343" t="s">
        <v>257</v>
      </c>
      <c r="D248" s="344" t="s">
        <v>788</v>
      </c>
      <c r="F248" s="343" t="s">
        <v>789</v>
      </c>
      <c r="G248" s="348" t="n">
        <v>10.42</v>
      </c>
      <c r="H248" s="348" t="n">
        <v>10.33</v>
      </c>
      <c r="I248" s="344" t="n">
        <v>10.27</v>
      </c>
    </row>
    <row r="249" customFormat="false" ht="13.2" hidden="false" customHeight="false" outlineLevel="0" collapsed="false">
      <c r="C249" s="343" t="s">
        <v>257</v>
      </c>
      <c r="D249" s="344" t="s">
        <v>790</v>
      </c>
      <c r="F249" s="343" t="s">
        <v>791</v>
      </c>
      <c r="G249" s="348" t="n">
        <v>10.42</v>
      </c>
      <c r="H249" s="348" t="n">
        <v>10.33</v>
      </c>
      <c r="I249" s="344" t="n">
        <v>10.27</v>
      </c>
    </row>
    <row r="250" customFormat="false" ht="13.2" hidden="false" customHeight="false" outlineLevel="0" collapsed="false">
      <c r="C250" s="343" t="s">
        <v>257</v>
      </c>
      <c r="D250" s="344" t="s">
        <v>792</v>
      </c>
      <c r="F250" s="343" t="s">
        <v>793</v>
      </c>
      <c r="G250" s="348" t="n">
        <v>10.42</v>
      </c>
      <c r="H250" s="348" t="n">
        <v>10.33</v>
      </c>
      <c r="I250" s="344" t="n">
        <v>10.27</v>
      </c>
    </row>
    <row r="251" customFormat="false" ht="13.2" hidden="false" customHeight="false" outlineLevel="0" collapsed="false">
      <c r="C251" s="343" t="s">
        <v>257</v>
      </c>
      <c r="D251" s="344" t="s">
        <v>794</v>
      </c>
      <c r="F251" s="343" t="s">
        <v>795</v>
      </c>
      <c r="G251" s="348" t="n">
        <v>10.42</v>
      </c>
      <c r="H251" s="348" t="n">
        <v>10.33</v>
      </c>
      <c r="I251" s="344" t="n">
        <v>10.27</v>
      </c>
    </row>
    <row r="252" customFormat="false" ht="13.2" hidden="false" customHeight="false" outlineLevel="0" collapsed="false">
      <c r="C252" s="343" t="s">
        <v>257</v>
      </c>
      <c r="D252" s="344" t="s">
        <v>796</v>
      </c>
      <c r="F252" s="343" t="s">
        <v>797</v>
      </c>
      <c r="G252" s="348" t="n">
        <v>10.42</v>
      </c>
      <c r="H252" s="348" t="n">
        <v>10.33</v>
      </c>
      <c r="I252" s="344" t="n">
        <v>10.27</v>
      </c>
    </row>
    <row r="253" customFormat="false" ht="13.2" hidden="false" customHeight="false" outlineLevel="0" collapsed="false">
      <c r="C253" s="343" t="s">
        <v>257</v>
      </c>
      <c r="D253" s="344" t="s">
        <v>798</v>
      </c>
      <c r="F253" s="343" t="s">
        <v>799</v>
      </c>
      <c r="G253" s="348" t="n">
        <v>10.42</v>
      </c>
      <c r="H253" s="348" t="n">
        <v>10.33</v>
      </c>
      <c r="I253" s="344" t="n">
        <v>10.27</v>
      </c>
    </row>
    <row r="254" customFormat="false" ht="13.2" hidden="false" customHeight="false" outlineLevel="0" collapsed="false">
      <c r="C254" s="343" t="s">
        <v>257</v>
      </c>
      <c r="D254" s="344" t="s">
        <v>800</v>
      </c>
      <c r="F254" s="343" t="s">
        <v>801</v>
      </c>
      <c r="G254" s="348" t="n">
        <v>10.42</v>
      </c>
      <c r="H254" s="348" t="n">
        <v>10.33</v>
      </c>
      <c r="I254" s="344" t="n">
        <v>10.27</v>
      </c>
    </row>
    <row r="255" customFormat="false" ht="13.2" hidden="false" customHeight="false" outlineLevel="0" collapsed="false">
      <c r="C255" s="343" t="s">
        <v>257</v>
      </c>
      <c r="D255" s="344" t="s">
        <v>802</v>
      </c>
      <c r="F255" s="343" t="s">
        <v>803</v>
      </c>
      <c r="G255" s="348" t="n">
        <v>10.42</v>
      </c>
      <c r="H255" s="348" t="n">
        <v>10.33</v>
      </c>
      <c r="I255" s="344" t="n">
        <v>10.27</v>
      </c>
    </row>
    <row r="256" customFormat="false" ht="13.2" hidden="false" customHeight="false" outlineLevel="0" collapsed="false">
      <c r="C256" s="343" t="s">
        <v>257</v>
      </c>
      <c r="D256" s="344" t="s">
        <v>804</v>
      </c>
      <c r="F256" s="343" t="s">
        <v>805</v>
      </c>
      <c r="G256" s="348" t="n">
        <v>10.42</v>
      </c>
      <c r="H256" s="348" t="n">
        <v>10.33</v>
      </c>
      <c r="I256" s="344" t="n">
        <v>10.27</v>
      </c>
    </row>
    <row r="257" customFormat="false" ht="13.2" hidden="false" customHeight="false" outlineLevel="0" collapsed="false">
      <c r="C257" s="343" t="s">
        <v>257</v>
      </c>
      <c r="D257" s="344" t="s">
        <v>806</v>
      </c>
      <c r="F257" s="343" t="s">
        <v>807</v>
      </c>
      <c r="G257" s="348" t="n">
        <v>10.42</v>
      </c>
      <c r="H257" s="348" t="n">
        <v>10.33</v>
      </c>
      <c r="I257" s="344" t="n">
        <v>10.27</v>
      </c>
    </row>
    <row r="258" customFormat="false" ht="13.2" hidden="false" customHeight="false" outlineLevel="0" collapsed="false">
      <c r="C258" s="343" t="s">
        <v>257</v>
      </c>
      <c r="D258" s="344" t="s">
        <v>808</v>
      </c>
      <c r="F258" s="343" t="s">
        <v>809</v>
      </c>
      <c r="G258" s="348" t="n">
        <v>10.42</v>
      </c>
      <c r="H258" s="348" t="n">
        <v>10.33</v>
      </c>
      <c r="I258" s="344" t="n">
        <v>10.27</v>
      </c>
    </row>
    <row r="259" customFormat="false" ht="13.2" hidden="false" customHeight="false" outlineLevel="0" collapsed="false">
      <c r="C259" s="343" t="s">
        <v>257</v>
      </c>
      <c r="D259" s="344" t="s">
        <v>810</v>
      </c>
      <c r="F259" s="343" t="s">
        <v>811</v>
      </c>
      <c r="G259" s="348" t="n">
        <v>10.42</v>
      </c>
      <c r="H259" s="348" t="n">
        <v>10.33</v>
      </c>
      <c r="I259" s="344" t="n">
        <v>10.27</v>
      </c>
    </row>
    <row r="260" customFormat="false" ht="13.2" hidden="false" customHeight="false" outlineLevel="0" collapsed="false">
      <c r="C260" s="343" t="s">
        <v>257</v>
      </c>
      <c r="D260" s="344" t="s">
        <v>812</v>
      </c>
      <c r="F260" s="343" t="s">
        <v>813</v>
      </c>
      <c r="G260" s="348" t="n">
        <v>10.42</v>
      </c>
      <c r="H260" s="348" t="n">
        <v>10.33</v>
      </c>
      <c r="I260" s="344" t="n">
        <v>10.27</v>
      </c>
    </row>
    <row r="261" customFormat="false" ht="13.2" hidden="false" customHeight="false" outlineLevel="0" collapsed="false">
      <c r="C261" s="343" t="s">
        <v>260</v>
      </c>
      <c r="D261" s="344" t="s">
        <v>584</v>
      </c>
      <c r="F261" s="343" t="s">
        <v>814</v>
      </c>
      <c r="G261" s="348" t="n">
        <v>10.42</v>
      </c>
      <c r="H261" s="348" t="n">
        <v>10.33</v>
      </c>
      <c r="I261" s="344" t="n">
        <v>10.27</v>
      </c>
    </row>
    <row r="262" customFormat="false" ht="13.2" hidden="false" customHeight="false" outlineLevel="0" collapsed="false">
      <c r="C262" s="343" t="s">
        <v>260</v>
      </c>
      <c r="D262" s="344" t="s">
        <v>815</v>
      </c>
      <c r="F262" s="343" t="s">
        <v>816</v>
      </c>
      <c r="G262" s="348" t="n">
        <v>10.42</v>
      </c>
      <c r="H262" s="348" t="n">
        <v>10.33</v>
      </c>
      <c r="I262" s="344" t="n">
        <v>10.27</v>
      </c>
    </row>
    <row r="263" customFormat="false" ht="13.2" hidden="false" customHeight="false" outlineLevel="0" collapsed="false">
      <c r="C263" s="343" t="s">
        <v>260</v>
      </c>
      <c r="D263" s="344" t="s">
        <v>817</v>
      </c>
      <c r="F263" s="343" t="s">
        <v>818</v>
      </c>
      <c r="G263" s="348" t="n">
        <v>10.42</v>
      </c>
      <c r="H263" s="348" t="n">
        <v>10.33</v>
      </c>
      <c r="I263" s="344" t="n">
        <v>10.27</v>
      </c>
    </row>
    <row r="264" customFormat="false" ht="13.2" hidden="false" customHeight="false" outlineLevel="0" collapsed="false">
      <c r="C264" s="343" t="s">
        <v>260</v>
      </c>
      <c r="D264" s="344" t="s">
        <v>819</v>
      </c>
      <c r="F264" s="343" t="s">
        <v>820</v>
      </c>
      <c r="G264" s="348" t="n">
        <v>10.42</v>
      </c>
      <c r="H264" s="348" t="n">
        <v>10.33</v>
      </c>
      <c r="I264" s="344" t="n">
        <v>10.27</v>
      </c>
    </row>
    <row r="265" customFormat="false" ht="13.2" hidden="false" customHeight="false" outlineLevel="0" collapsed="false">
      <c r="C265" s="343" t="s">
        <v>260</v>
      </c>
      <c r="D265" s="344" t="s">
        <v>821</v>
      </c>
      <c r="F265" s="343" t="s">
        <v>822</v>
      </c>
      <c r="G265" s="348" t="n">
        <v>10.42</v>
      </c>
      <c r="H265" s="348" t="n">
        <v>10.33</v>
      </c>
      <c r="I265" s="344" t="n">
        <v>10.27</v>
      </c>
    </row>
    <row r="266" customFormat="false" ht="13.2" hidden="false" customHeight="false" outlineLevel="0" collapsed="false">
      <c r="C266" s="343" t="s">
        <v>260</v>
      </c>
      <c r="D266" s="344" t="s">
        <v>823</v>
      </c>
      <c r="F266" s="343" t="s">
        <v>824</v>
      </c>
      <c r="G266" s="348" t="n">
        <v>10.42</v>
      </c>
      <c r="H266" s="348" t="n">
        <v>10.33</v>
      </c>
      <c r="I266" s="344" t="n">
        <v>10.27</v>
      </c>
    </row>
    <row r="267" customFormat="false" ht="13.2" hidden="false" customHeight="false" outlineLevel="0" collapsed="false">
      <c r="C267" s="343" t="s">
        <v>260</v>
      </c>
      <c r="D267" s="344" t="s">
        <v>825</v>
      </c>
      <c r="F267" s="343" t="s">
        <v>826</v>
      </c>
      <c r="G267" s="348" t="n">
        <v>10.42</v>
      </c>
      <c r="H267" s="348" t="n">
        <v>10.33</v>
      </c>
      <c r="I267" s="344" t="n">
        <v>10.27</v>
      </c>
    </row>
    <row r="268" customFormat="false" ht="13.2" hidden="false" customHeight="false" outlineLevel="0" collapsed="false">
      <c r="C268" s="343" t="s">
        <v>260</v>
      </c>
      <c r="D268" s="344" t="s">
        <v>586</v>
      </c>
      <c r="F268" s="343" t="s">
        <v>827</v>
      </c>
      <c r="G268" s="348" t="n">
        <v>10.42</v>
      </c>
      <c r="H268" s="348" t="n">
        <v>10.33</v>
      </c>
      <c r="I268" s="344" t="n">
        <v>10.27</v>
      </c>
    </row>
    <row r="269" customFormat="false" ht="13.2" hidden="false" customHeight="false" outlineLevel="0" collapsed="false">
      <c r="C269" s="343" t="s">
        <v>260</v>
      </c>
      <c r="D269" s="344" t="s">
        <v>828</v>
      </c>
      <c r="F269" s="343" t="s">
        <v>829</v>
      </c>
      <c r="G269" s="348" t="n">
        <v>10.42</v>
      </c>
      <c r="H269" s="348" t="n">
        <v>10.33</v>
      </c>
      <c r="I269" s="344" t="n">
        <v>10.27</v>
      </c>
    </row>
    <row r="270" customFormat="false" ht="13.2" hidden="false" customHeight="false" outlineLevel="0" collapsed="false">
      <c r="C270" s="343" t="s">
        <v>260</v>
      </c>
      <c r="D270" s="344" t="s">
        <v>830</v>
      </c>
      <c r="F270" s="343" t="s">
        <v>831</v>
      </c>
      <c r="G270" s="348" t="n">
        <v>10.42</v>
      </c>
      <c r="H270" s="348" t="n">
        <v>10.33</v>
      </c>
      <c r="I270" s="344" t="n">
        <v>10.27</v>
      </c>
    </row>
    <row r="271" customFormat="false" ht="13.2" hidden="false" customHeight="false" outlineLevel="0" collapsed="false">
      <c r="C271" s="343" t="s">
        <v>260</v>
      </c>
      <c r="D271" s="344" t="s">
        <v>832</v>
      </c>
      <c r="F271" s="343" t="s">
        <v>833</v>
      </c>
      <c r="G271" s="348" t="n">
        <v>10.42</v>
      </c>
      <c r="H271" s="348" t="n">
        <v>10.33</v>
      </c>
      <c r="I271" s="344" t="n">
        <v>10.27</v>
      </c>
    </row>
    <row r="272" customFormat="false" ht="13.2" hidden="false" customHeight="false" outlineLevel="0" collapsed="false">
      <c r="C272" s="343" t="s">
        <v>260</v>
      </c>
      <c r="D272" s="344" t="s">
        <v>834</v>
      </c>
      <c r="F272" s="343" t="s">
        <v>835</v>
      </c>
      <c r="G272" s="348" t="n">
        <v>10.42</v>
      </c>
      <c r="H272" s="348" t="n">
        <v>10.33</v>
      </c>
      <c r="I272" s="344" t="n">
        <v>10.27</v>
      </c>
    </row>
    <row r="273" customFormat="false" ht="13.2" hidden="false" customHeight="false" outlineLevel="0" collapsed="false">
      <c r="C273" s="343" t="s">
        <v>260</v>
      </c>
      <c r="D273" s="344" t="s">
        <v>836</v>
      </c>
      <c r="F273" s="343" t="s">
        <v>837</v>
      </c>
      <c r="G273" s="348" t="n">
        <v>10.42</v>
      </c>
      <c r="H273" s="348" t="n">
        <v>10.33</v>
      </c>
      <c r="I273" s="344" t="n">
        <v>10.27</v>
      </c>
    </row>
    <row r="274" customFormat="false" ht="13.2" hidden="false" customHeight="false" outlineLevel="0" collapsed="false">
      <c r="C274" s="343" t="s">
        <v>260</v>
      </c>
      <c r="D274" s="344" t="s">
        <v>838</v>
      </c>
      <c r="F274" s="343" t="s">
        <v>839</v>
      </c>
      <c r="G274" s="348" t="n">
        <v>10.42</v>
      </c>
      <c r="H274" s="348" t="n">
        <v>10.33</v>
      </c>
      <c r="I274" s="344" t="n">
        <v>10.27</v>
      </c>
    </row>
    <row r="275" customFormat="false" ht="13.2" hidden="false" customHeight="false" outlineLevel="0" collapsed="false">
      <c r="C275" s="343" t="s">
        <v>260</v>
      </c>
      <c r="D275" s="344" t="s">
        <v>840</v>
      </c>
      <c r="F275" s="343" t="s">
        <v>841</v>
      </c>
      <c r="G275" s="348" t="n">
        <v>10.42</v>
      </c>
      <c r="H275" s="348" t="n">
        <v>10.33</v>
      </c>
      <c r="I275" s="344" t="n">
        <v>10.27</v>
      </c>
    </row>
    <row r="276" customFormat="false" ht="13.2" hidden="false" customHeight="false" outlineLevel="0" collapsed="false">
      <c r="C276" s="343" t="s">
        <v>260</v>
      </c>
      <c r="D276" s="344" t="s">
        <v>842</v>
      </c>
      <c r="F276" s="343" t="s">
        <v>843</v>
      </c>
      <c r="G276" s="348" t="n">
        <v>10.42</v>
      </c>
      <c r="H276" s="348" t="n">
        <v>10.33</v>
      </c>
      <c r="I276" s="344" t="n">
        <v>10.27</v>
      </c>
    </row>
    <row r="277" customFormat="false" ht="13.2" hidden="false" customHeight="false" outlineLevel="0" collapsed="false">
      <c r="C277" s="343" t="s">
        <v>260</v>
      </c>
      <c r="D277" s="344" t="s">
        <v>844</v>
      </c>
      <c r="F277" s="343" t="s">
        <v>845</v>
      </c>
      <c r="G277" s="348" t="n">
        <v>10.42</v>
      </c>
      <c r="H277" s="348" t="n">
        <v>10.33</v>
      </c>
      <c r="I277" s="344" t="n">
        <v>10.27</v>
      </c>
    </row>
    <row r="278" customFormat="false" ht="13.2" hidden="false" customHeight="false" outlineLevel="0" collapsed="false">
      <c r="C278" s="343" t="s">
        <v>260</v>
      </c>
      <c r="D278" s="344" t="s">
        <v>846</v>
      </c>
      <c r="F278" s="343" t="s">
        <v>847</v>
      </c>
      <c r="G278" s="348" t="n">
        <v>10.42</v>
      </c>
      <c r="H278" s="348" t="n">
        <v>10.33</v>
      </c>
      <c r="I278" s="344" t="n">
        <v>10.27</v>
      </c>
    </row>
    <row r="279" customFormat="false" ht="13.2" hidden="false" customHeight="false" outlineLevel="0" collapsed="false">
      <c r="C279" s="343" t="s">
        <v>260</v>
      </c>
      <c r="D279" s="344" t="s">
        <v>848</v>
      </c>
      <c r="F279" s="343" t="s">
        <v>849</v>
      </c>
      <c r="G279" s="348" t="n">
        <v>10.42</v>
      </c>
      <c r="H279" s="348" t="n">
        <v>10.33</v>
      </c>
      <c r="I279" s="344" t="n">
        <v>10.27</v>
      </c>
    </row>
    <row r="280" customFormat="false" ht="13.2" hidden="false" customHeight="false" outlineLevel="0" collapsed="false">
      <c r="C280" s="343" t="s">
        <v>260</v>
      </c>
      <c r="D280" s="344" t="s">
        <v>850</v>
      </c>
      <c r="F280" s="343" t="s">
        <v>851</v>
      </c>
      <c r="G280" s="348" t="n">
        <v>10.42</v>
      </c>
      <c r="H280" s="348" t="n">
        <v>10.33</v>
      </c>
      <c r="I280" s="344" t="n">
        <v>10.27</v>
      </c>
    </row>
    <row r="281" customFormat="false" ht="13.2" hidden="false" customHeight="false" outlineLevel="0" collapsed="false">
      <c r="C281" s="343" t="s">
        <v>260</v>
      </c>
      <c r="D281" s="344" t="s">
        <v>852</v>
      </c>
      <c r="F281" s="343" t="s">
        <v>853</v>
      </c>
      <c r="G281" s="348" t="n">
        <v>10.42</v>
      </c>
      <c r="H281" s="348" t="n">
        <v>10.33</v>
      </c>
      <c r="I281" s="344" t="n">
        <v>10.27</v>
      </c>
    </row>
    <row r="282" customFormat="false" ht="13.2" hidden="false" customHeight="false" outlineLevel="0" collapsed="false">
      <c r="C282" s="343" t="s">
        <v>260</v>
      </c>
      <c r="D282" s="344" t="s">
        <v>854</v>
      </c>
      <c r="F282" s="343" t="s">
        <v>252</v>
      </c>
      <c r="G282" s="348" t="n">
        <v>10.21</v>
      </c>
      <c r="H282" s="348" t="n">
        <v>10.17</v>
      </c>
      <c r="I282" s="344" t="n">
        <v>10.14</v>
      </c>
    </row>
    <row r="283" customFormat="false" ht="13.2" hidden="false" customHeight="false" outlineLevel="0" collapsed="false">
      <c r="C283" s="343" t="s">
        <v>260</v>
      </c>
      <c r="D283" s="344" t="s">
        <v>855</v>
      </c>
      <c r="F283" s="343" t="s">
        <v>856</v>
      </c>
      <c r="G283" s="348" t="n">
        <v>10.21</v>
      </c>
      <c r="H283" s="348" t="n">
        <v>10.17</v>
      </c>
      <c r="I283" s="344" t="n">
        <v>10.14</v>
      </c>
    </row>
    <row r="284" customFormat="false" ht="13.2" hidden="false" customHeight="false" outlineLevel="0" collapsed="false">
      <c r="C284" s="343" t="s">
        <v>260</v>
      </c>
      <c r="D284" s="344" t="s">
        <v>857</v>
      </c>
      <c r="F284" s="343" t="s">
        <v>858</v>
      </c>
      <c r="G284" s="348" t="n">
        <v>10.21</v>
      </c>
      <c r="H284" s="348" t="n">
        <v>10.17</v>
      </c>
      <c r="I284" s="344" t="n">
        <v>10.14</v>
      </c>
    </row>
    <row r="285" customFormat="false" ht="13.2" hidden="false" customHeight="false" outlineLevel="0" collapsed="false">
      <c r="C285" s="343" t="s">
        <v>260</v>
      </c>
      <c r="D285" s="344" t="s">
        <v>859</v>
      </c>
      <c r="F285" s="343" t="s">
        <v>860</v>
      </c>
      <c r="G285" s="348" t="n">
        <v>10.21</v>
      </c>
      <c r="H285" s="348" t="n">
        <v>10.17</v>
      </c>
      <c r="I285" s="344" t="n">
        <v>10.14</v>
      </c>
    </row>
    <row r="286" customFormat="false" ht="13.2" hidden="false" customHeight="false" outlineLevel="0" collapsed="false">
      <c r="C286" s="343" t="s">
        <v>260</v>
      </c>
      <c r="D286" s="344" t="s">
        <v>861</v>
      </c>
      <c r="F286" s="343" t="s">
        <v>862</v>
      </c>
      <c r="G286" s="348" t="n">
        <v>10.21</v>
      </c>
      <c r="H286" s="348" t="n">
        <v>10.17</v>
      </c>
      <c r="I286" s="344" t="n">
        <v>10.14</v>
      </c>
    </row>
    <row r="287" customFormat="false" ht="13.2" hidden="false" customHeight="false" outlineLevel="0" collapsed="false">
      <c r="C287" s="343" t="s">
        <v>260</v>
      </c>
      <c r="D287" s="344" t="s">
        <v>863</v>
      </c>
      <c r="F287" s="343" t="s">
        <v>864</v>
      </c>
      <c r="G287" s="348" t="n">
        <v>10.21</v>
      </c>
      <c r="H287" s="348" t="n">
        <v>10.17</v>
      </c>
      <c r="I287" s="344" t="n">
        <v>10.14</v>
      </c>
    </row>
    <row r="288" customFormat="false" ht="13.2" hidden="false" customHeight="false" outlineLevel="0" collapsed="false">
      <c r="C288" s="343" t="s">
        <v>260</v>
      </c>
      <c r="D288" s="344" t="s">
        <v>865</v>
      </c>
      <c r="F288" s="343" t="s">
        <v>866</v>
      </c>
      <c r="G288" s="348" t="n">
        <v>10.21</v>
      </c>
      <c r="H288" s="348" t="n">
        <v>10.17</v>
      </c>
      <c r="I288" s="344" t="n">
        <v>10.14</v>
      </c>
    </row>
    <row r="289" customFormat="false" ht="13.2" hidden="false" customHeight="false" outlineLevel="0" collapsed="false">
      <c r="C289" s="343" t="s">
        <v>260</v>
      </c>
      <c r="D289" s="344" t="s">
        <v>867</v>
      </c>
      <c r="F289" s="343" t="s">
        <v>868</v>
      </c>
      <c r="G289" s="348" t="n">
        <v>10.21</v>
      </c>
      <c r="H289" s="348" t="n">
        <v>10.17</v>
      </c>
      <c r="I289" s="344" t="n">
        <v>10.14</v>
      </c>
    </row>
    <row r="290" customFormat="false" ht="13.2" hidden="false" customHeight="false" outlineLevel="0" collapsed="false">
      <c r="C290" s="343" t="s">
        <v>260</v>
      </c>
      <c r="D290" s="344" t="s">
        <v>869</v>
      </c>
      <c r="F290" s="343" t="s">
        <v>870</v>
      </c>
      <c r="G290" s="348" t="n">
        <v>10.21</v>
      </c>
      <c r="H290" s="348" t="n">
        <v>10.17</v>
      </c>
      <c r="I290" s="344" t="n">
        <v>10.14</v>
      </c>
    </row>
    <row r="291" customFormat="false" ht="13.2" hidden="false" customHeight="false" outlineLevel="0" collapsed="false">
      <c r="C291" s="343" t="s">
        <v>260</v>
      </c>
      <c r="D291" s="344" t="s">
        <v>871</v>
      </c>
      <c r="F291" s="343" t="s">
        <v>872</v>
      </c>
      <c r="G291" s="348" t="n">
        <v>10.21</v>
      </c>
      <c r="H291" s="348" t="n">
        <v>10.17</v>
      </c>
      <c r="I291" s="344" t="n">
        <v>10.14</v>
      </c>
    </row>
    <row r="292" customFormat="false" ht="13.2" hidden="false" customHeight="false" outlineLevel="0" collapsed="false">
      <c r="C292" s="343" t="s">
        <v>260</v>
      </c>
      <c r="D292" s="344" t="s">
        <v>873</v>
      </c>
      <c r="F292" s="343" t="s">
        <v>874</v>
      </c>
      <c r="G292" s="348" t="n">
        <v>10.21</v>
      </c>
      <c r="H292" s="348" t="n">
        <v>10.17</v>
      </c>
      <c r="I292" s="344" t="n">
        <v>10.14</v>
      </c>
    </row>
    <row r="293" customFormat="false" ht="13.2" hidden="false" customHeight="false" outlineLevel="0" collapsed="false">
      <c r="C293" s="343" t="s">
        <v>260</v>
      </c>
      <c r="D293" s="344" t="s">
        <v>875</v>
      </c>
      <c r="F293" s="343" t="s">
        <v>876</v>
      </c>
      <c r="G293" s="348" t="n">
        <v>10.21</v>
      </c>
      <c r="H293" s="348" t="n">
        <v>10.17</v>
      </c>
      <c r="I293" s="344" t="n">
        <v>10.14</v>
      </c>
    </row>
    <row r="294" customFormat="false" ht="13.2" hidden="false" customHeight="false" outlineLevel="0" collapsed="false">
      <c r="C294" s="343" t="s">
        <v>260</v>
      </c>
      <c r="D294" s="344" t="s">
        <v>877</v>
      </c>
      <c r="F294" s="343" t="s">
        <v>878</v>
      </c>
      <c r="G294" s="348" t="n">
        <v>10.21</v>
      </c>
      <c r="H294" s="348" t="n">
        <v>10.17</v>
      </c>
      <c r="I294" s="344" t="n">
        <v>10.14</v>
      </c>
    </row>
    <row r="295" customFormat="false" ht="13.2" hidden="false" customHeight="false" outlineLevel="0" collapsed="false">
      <c r="C295" s="343" t="s">
        <v>260</v>
      </c>
      <c r="D295" s="344" t="s">
        <v>879</v>
      </c>
      <c r="F295" s="343" t="s">
        <v>880</v>
      </c>
      <c r="G295" s="348" t="n">
        <v>10.21</v>
      </c>
      <c r="H295" s="348" t="n">
        <v>10.17</v>
      </c>
      <c r="I295" s="344" t="n">
        <v>10.14</v>
      </c>
    </row>
    <row r="296" customFormat="false" ht="13.2" hidden="false" customHeight="false" outlineLevel="0" collapsed="false">
      <c r="C296" s="343" t="s">
        <v>263</v>
      </c>
      <c r="D296" s="344" t="s">
        <v>881</v>
      </c>
      <c r="F296" s="343" t="s">
        <v>882</v>
      </c>
      <c r="G296" s="348" t="n">
        <v>10.21</v>
      </c>
      <c r="H296" s="348" t="n">
        <v>10.17</v>
      </c>
      <c r="I296" s="344" t="n">
        <v>10.14</v>
      </c>
    </row>
    <row r="297" customFormat="false" ht="13.2" hidden="false" customHeight="false" outlineLevel="0" collapsed="false">
      <c r="C297" s="343" t="s">
        <v>263</v>
      </c>
      <c r="D297" s="344" t="s">
        <v>883</v>
      </c>
      <c r="F297" s="343" t="s">
        <v>884</v>
      </c>
      <c r="G297" s="348" t="n">
        <v>10.21</v>
      </c>
      <c r="H297" s="348" t="n">
        <v>10.17</v>
      </c>
      <c r="I297" s="344" t="n">
        <v>10.14</v>
      </c>
    </row>
    <row r="298" customFormat="false" ht="13.2" hidden="false" customHeight="false" outlineLevel="0" collapsed="false">
      <c r="C298" s="343" t="s">
        <v>263</v>
      </c>
      <c r="D298" s="344" t="s">
        <v>885</v>
      </c>
      <c r="F298" s="343" t="s">
        <v>886</v>
      </c>
      <c r="G298" s="348" t="n">
        <v>10.21</v>
      </c>
      <c r="H298" s="348" t="n">
        <v>10.17</v>
      </c>
      <c r="I298" s="344" t="n">
        <v>10.14</v>
      </c>
    </row>
    <row r="299" customFormat="false" ht="13.2" hidden="false" customHeight="false" outlineLevel="0" collapsed="false">
      <c r="C299" s="343" t="s">
        <v>263</v>
      </c>
      <c r="D299" s="344" t="s">
        <v>887</v>
      </c>
      <c r="F299" s="343" t="s">
        <v>888</v>
      </c>
      <c r="G299" s="348" t="n">
        <v>10.21</v>
      </c>
      <c r="H299" s="348" t="n">
        <v>10.17</v>
      </c>
      <c r="I299" s="344" t="n">
        <v>10.14</v>
      </c>
    </row>
    <row r="300" customFormat="false" ht="13.2" hidden="false" customHeight="false" outlineLevel="0" collapsed="false">
      <c r="C300" s="343" t="s">
        <v>263</v>
      </c>
      <c r="D300" s="344" t="s">
        <v>889</v>
      </c>
      <c r="F300" s="343" t="s">
        <v>890</v>
      </c>
      <c r="G300" s="348" t="n">
        <v>10.21</v>
      </c>
      <c r="H300" s="348" t="n">
        <v>10.17</v>
      </c>
      <c r="I300" s="344" t="n">
        <v>10.14</v>
      </c>
    </row>
    <row r="301" customFormat="false" ht="13.2" hidden="false" customHeight="false" outlineLevel="0" collapsed="false">
      <c r="C301" s="343" t="s">
        <v>263</v>
      </c>
      <c r="D301" s="344" t="s">
        <v>891</v>
      </c>
      <c r="F301" s="343" t="s">
        <v>892</v>
      </c>
      <c r="G301" s="348" t="n">
        <v>10.21</v>
      </c>
      <c r="H301" s="348" t="n">
        <v>10.17</v>
      </c>
      <c r="I301" s="344" t="n">
        <v>10.14</v>
      </c>
    </row>
    <row r="302" customFormat="false" ht="13.2" hidden="false" customHeight="false" outlineLevel="0" collapsed="false">
      <c r="C302" s="343" t="s">
        <v>263</v>
      </c>
      <c r="D302" s="344" t="s">
        <v>893</v>
      </c>
      <c r="F302" s="343" t="s">
        <v>894</v>
      </c>
      <c r="G302" s="348" t="n">
        <v>10.21</v>
      </c>
      <c r="H302" s="348" t="n">
        <v>10.17</v>
      </c>
      <c r="I302" s="344" t="n">
        <v>10.14</v>
      </c>
    </row>
    <row r="303" customFormat="false" ht="13.2" hidden="false" customHeight="false" outlineLevel="0" collapsed="false">
      <c r="C303" s="343" t="s">
        <v>263</v>
      </c>
      <c r="D303" s="344" t="s">
        <v>895</v>
      </c>
      <c r="F303" s="343" t="s">
        <v>896</v>
      </c>
      <c r="G303" s="348" t="n">
        <v>10.21</v>
      </c>
      <c r="H303" s="348" t="n">
        <v>10.17</v>
      </c>
      <c r="I303" s="344" t="n">
        <v>10.14</v>
      </c>
    </row>
    <row r="304" customFormat="false" ht="13.2" hidden="false" customHeight="false" outlineLevel="0" collapsed="false">
      <c r="C304" s="343" t="s">
        <v>263</v>
      </c>
      <c r="D304" s="344" t="s">
        <v>897</v>
      </c>
      <c r="F304" s="343" t="s">
        <v>898</v>
      </c>
      <c r="G304" s="348" t="n">
        <v>10.21</v>
      </c>
      <c r="H304" s="348" t="n">
        <v>10.17</v>
      </c>
      <c r="I304" s="344" t="n">
        <v>10.14</v>
      </c>
    </row>
    <row r="305" customFormat="false" ht="13.2" hidden="false" customHeight="false" outlineLevel="0" collapsed="false">
      <c r="C305" s="343" t="s">
        <v>263</v>
      </c>
      <c r="D305" s="344" t="s">
        <v>899</v>
      </c>
      <c r="F305" s="343" t="s">
        <v>900</v>
      </c>
      <c r="G305" s="348" t="n">
        <v>10.21</v>
      </c>
      <c r="H305" s="348" t="n">
        <v>10.17</v>
      </c>
      <c r="I305" s="344" t="n">
        <v>10.14</v>
      </c>
    </row>
    <row r="306" customFormat="false" ht="13.2" hidden="false" customHeight="false" outlineLevel="0" collapsed="false">
      <c r="C306" s="343" t="s">
        <v>263</v>
      </c>
      <c r="D306" s="344" t="s">
        <v>901</v>
      </c>
      <c r="F306" s="343" t="s">
        <v>902</v>
      </c>
      <c r="G306" s="348" t="n">
        <v>10.21</v>
      </c>
      <c r="H306" s="348" t="n">
        <v>10.17</v>
      </c>
      <c r="I306" s="344" t="n">
        <v>10.14</v>
      </c>
    </row>
    <row r="307" customFormat="false" ht="13.2" hidden="false" customHeight="false" outlineLevel="0" collapsed="false">
      <c r="C307" s="343" t="s">
        <v>263</v>
      </c>
      <c r="D307" s="344" t="s">
        <v>903</v>
      </c>
      <c r="F307" s="343" t="s">
        <v>904</v>
      </c>
      <c r="G307" s="348" t="n">
        <v>10.21</v>
      </c>
      <c r="H307" s="348" t="n">
        <v>10.17</v>
      </c>
      <c r="I307" s="344" t="n">
        <v>10.14</v>
      </c>
    </row>
    <row r="308" customFormat="false" ht="13.2" hidden="false" customHeight="false" outlineLevel="0" collapsed="false">
      <c r="C308" s="343" t="s">
        <v>263</v>
      </c>
      <c r="D308" s="344" t="s">
        <v>905</v>
      </c>
      <c r="F308" s="343" t="s">
        <v>906</v>
      </c>
      <c r="G308" s="348" t="n">
        <v>10.21</v>
      </c>
      <c r="H308" s="348" t="n">
        <v>10.17</v>
      </c>
      <c r="I308" s="344" t="n">
        <v>10.14</v>
      </c>
    </row>
    <row r="309" customFormat="false" ht="13.2" hidden="false" customHeight="false" outlineLevel="0" collapsed="false">
      <c r="C309" s="343" t="s">
        <v>263</v>
      </c>
      <c r="D309" s="344" t="s">
        <v>907</v>
      </c>
      <c r="F309" s="343" t="s">
        <v>908</v>
      </c>
      <c r="G309" s="348" t="n">
        <v>10.21</v>
      </c>
      <c r="H309" s="348" t="n">
        <v>10.17</v>
      </c>
      <c r="I309" s="344" t="n">
        <v>10.14</v>
      </c>
    </row>
    <row r="310" customFormat="false" ht="13.2" hidden="false" customHeight="false" outlineLevel="0" collapsed="false">
      <c r="C310" s="343" t="s">
        <v>263</v>
      </c>
      <c r="D310" s="344" t="s">
        <v>909</v>
      </c>
      <c r="F310" s="343" t="s">
        <v>910</v>
      </c>
      <c r="G310" s="348" t="n">
        <v>10.21</v>
      </c>
      <c r="H310" s="348" t="n">
        <v>10.17</v>
      </c>
      <c r="I310" s="344" t="n">
        <v>10.14</v>
      </c>
    </row>
    <row r="311" customFormat="false" ht="13.2" hidden="false" customHeight="false" outlineLevel="0" collapsed="false">
      <c r="C311" s="343" t="s">
        <v>263</v>
      </c>
      <c r="D311" s="344" t="s">
        <v>911</v>
      </c>
      <c r="F311" s="343" t="s">
        <v>912</v>
      </c>
      <c r="G311" s="348" t="n">
        <v>10.21</v>
      </c>
      <c r="H311" s="348" t="n">
        <v>10.17</v>
      </c>
      <c r="I311" s="344" t="n">
        <v>10.14</v>
      </c>
    </row>
    <row r="312" customFormat="false" ht="13.2" hidden="false" customHeight="false" outlineLevel="0" collapsed="false">
      <c r="C312" s="343" t="s">
        <v>263</v>
      </c>
      <c r="D312" s="344" t="s">
        <v>913</v>
      </c>
      <c r="F312" s="343" t="s">
        <v>914</v>
      </c>
      <c r="G312" s="348" t="n">
        <v>10.21</v>
      </c>
      <c r="H312" s="348" t="n">
        <v>10.17</v>
      </c>
      <c r="I312" s="344" t="n">
        <v>10.14</v>
      </c>
    </row>
    <row r="313" customFormat="false" ht="13.2" hidden="false" customHeight="false" outlineLevel="0" collapsed="false">
      <c r="C313" s="343" t="s">
        <v>263</v>
      </c>
      <c r="D313" s="344" t="s">
        <v>915</v>
      </c>
      <c r="F313" s="343" t="s">
        <v>916</v>
      </c>
      <c r="G313" s="348" t="n">
        <v>10.21</v>
      </c>
      <c r="H313" s="348" t="n">
        <v>10.17</v>
      </c>
      <c r="I313" s="344" t="n">
        <v>10.14</v>
      </c>
    </row>
    <row r="314" customFormat="false" ht="13.2" hidden="false" customHeight="false" outlineLevel="0" collapsed="false">
      <c r="C314" s="343" t="s">
        <v>263</v>
      </c>
      <c r="D314" s="344" t="s">
        <v>917</v>
      </c>
      <c r="F314" s="343" t="s">
        <v>918</v>
      </c>
      <c r="G314" s="348" t="n">
        <v>10.21</v>
      </c>
      <c r="H314" s="348" t="n">
        <v>10.17</v>
      </c>
      <c r="I314" s="344" t="n">
        <v>10.14</v>
      </c>
    </row>
    <row r="315" customFormat="false" ht="13.2" hidden="false" customHeight="false" outlineLevel="0" collapsed="false">
      <c r="C315" s="343" t="s">
        <v>263</v>
      </c>
      <c r="D315" s="344" t="s">
        <v>919</v>
      </c>
      <c r="F315" s="343" t="s">
        <v>920</v>
      </c>
      <c r="G315" s="348" t="n">
        <v>10.21</v>
      </c>
      <c r="H315" s="348" t="n">
        <v>10.17</v>
      </c>
      <c r="I315" s="344" t="n">
        <v>10.14</v>
      </c>
    </row>
    <row r="316" customFormat="false" ht="13.2" hidden="false" customHeight="false" outlineLevel="0" collapsed="false">
      <c r="C316" s="343" t="s">
        <v>263</v>
      </c>
      <c r="D316" s="344" t="s">
        <v>921</v>
      </c>
      <c r="F316" s="343" t="s">
        <v>922</v>
      </c>
      <c r="G316" s="348" t="n">
        <v>10.21</v>
      </c>
      <c r="H316" s="348" t="n">
        <v>10.17</v>
      </c>
      <c r="I316" s="344" t="n">
        <v>10.14</v>
      </c>
    </row>
    <row r="317" customFormat="false" ht="13.2" hidden="false" customHeight="false" outlineLevel="0" collapsed="false">
      <c r="C317" s="343" t="s">
        <v>263</v>
      </c>
      <c r="D317" s="344" t="s">
        <v>923</v>
      </c>
      <c r="F317" s="343" t="s">
        <v>924</v>
      </c>
      <c r="G317" s="348" t="n">
        <v>10.21</v>
      </c>
      <c r="H317" s="348" t="n">
        <v>10.17</v>
      </c>
      <c r="I317" s="344" t="n">
        <v>10.14</v>
      </c>
    </row>
    <row r="318" customFormat="false" ht="13.2" hidden="false" customHeight="false" outlineLevel="0" collapsed="false">
      <c r="C318" s="343" t="s">
        <v>263</v>
      </c>
      <c r="D318" s="344" t="s">
        <v>925</v>
      </c>
      <c r="F318" s="343" t="s">
        <v>926</v>
      </c>
      <c r="G318" s="348" t="n">
        <v>10.21</v>
      </c>
      <c r="H318" s="348" t="n">
        <v>10.17</v>
      </c>
      <c r="I318" s="344" t="n">
        <v>10.14</v>
      </c>
    </row>
    <row r="319" customFormat="false" ht="13.2" hidden="false" customHeight="false" outlineLevel="0" collapsed="false">
      <c r="C319" s="343" t="s">
        <v>263</v>
      </c>
      <c r="D319" s="344" t="s">
        <v>927</v>
      </c>
      <c r="F319" s="343" t="s">
        <v>928</v>
      </c>
      <c r="G319" s="348" t="n">
        <v>10.21</v>
      </c>
      <c r="H319" s="348" t="n">
        <v>10.17</v>
      </c>
      <c r="I319" s="344" t="n">
        <v>10.14</v>
      </c>
    </row>
    <row r="320" customFormat="false" ht="13.2" hidden="false" customHeight="false" outlineLevel="0" collapsed="false">
      <c r="C320" s="343" t="s">
        <v>263</v>
      </c>
      <c r="D320" s="344" t="s">
        <v>929</v>
      </c>
      <c r="F320" s="343" t="s">
        <v>930</v>
      </c>
      <c r="G320" s="348" t="n">
        <v>10.21</v>
      </c>
      <c r="H320" s="348" t="n">
        <v>10.17</v>
      </c>
      <c r="I320" s="344" t="n">
        <v>10.14</v>
      </c>
    </row>
    <row r="321" customFormat="false" ht="13.2" hidden="false" customHeight="false" outlineLevel="0" collapsed="false">
      <c r="C321" s="343" t="s">
        <v>266</v>
      </c>
      <c r="D321" s="344" t="s">
        <v>931</v>
      </c>
      <c r="F321" s="343" t="s">
        <v>932</v>
      </c>
      <c r="G321" s="348" t="n">
        <v>10.21</v>
      </c>
      <c r="H321" s="348" t="n">
        <v>10.17</v>
      </c>
      <c r="I321" s="344" t="n">
        <v>10.14</v>
      </c>
    </row>
    <row r="322" customFormat="false" ht="13.2" hidden="false" customHeight="false" outlineLevel="0" collapsed="false">
      <c r="C322" s="343" t="s">
        <v>266</v>
      </c>
      <c r="D322" s="344" t="s">
        <v>933</v>
      </c>
      <c r="F322" s="343" t="s">
        <v>934</v>
      </c>
      <c r="G322" s="348" t="n">
        <v>10.21</v>
      </c>
      <c r="H322" s="348" t="n">
        <v>10.17</v>
      </c>
      <c r="I322" s="344" t="n">
        <v>10.14</v>
      </c>
    </row>
    <row r="323" customFormat="false" ht="13.2" hidden="false" customHeight="false" outlineLevel="0" collapsed="false">
      <c r="C323" s="343" t="s">
        <v>266</v>
      </c>
      <c r="D323" s="344" t="s">
        <v>935</v>
      </c>
      <c r="F323" s="343" t="s">
        <v>936</v>
      </c>
      <c r="G323" s="348" t="n">
        <v>10.21</v>
      </c>
      <c r="H323" s="348" t="n">
        <v>10.17</v>
      </c>
      <c r="I323" s="344" t="n">
        <v>10.14</v>
      </c>
    </row>
    <row r="324" customFormat="false" ht="13.2" hidden="false" customHeight="false" outlineLevel="0" collapsed="false">
      <c r="C324" s="343" t="s">
        <v>266</v>
      </c>
      <c r="D324" s="344" t="s">
        <v>937</v>
      </c>
      <c r="F324" s="343" t="s">
        <v>938</v>
      </c>
      <c r="G324" s="348" t="n">
        <v>10.21</v>
      </c>
      <c r="H324" s="348" t="n">
        <v>10.17</v>
      </c>
      <c r="I324" s="344" t="n">
        <v>10.14</v>
      </c>
    </row>
    <row r="325" customFormat="false" ht="13.2" hidden="false" customHeight="false" outlineLevel="0" collapsed="false">
      <c r="C325" s="343" t="s">
        <v>266</v>
      </c>
      <c r="D325" s="344" t="s">
        <v>939</v>
      </c>
      <c r="F325" s="343" t="s">
        <v>940</v>
      </c>
      <c r="G325" s="348" t="n">
        <v>10.21</v>
      </c>
      <c r="H325" s="348" t="n">
        <v>10.17</v>
      </c>
      <c r="I325" s="344" t="n">
        <v>10.14</v>
      </c>
    </row>
    <row r="326" customFormat="false" ht="13.2" hidden="false" customHeight="false" outlineLevel="0" collapsed="false">
      <c r="C326" s="343" t="s">
        <v>266</v>
      </c>
      <c r="D326" s="344" t="s">
        <v>941</v>
      </c>
      <c r="F326" s="343" t="s">
        <v>942</v>
      </c>
      <c r="G326" s="348" t="n">
        <v>10.21</v>
      </c>
      <c r="H326" s="348" t="n">
        <v>10.17</v>
      </c>
      <c r="I326" s="344" t="n">
        <v>10.14</v>
      </c>
    </row>
    <row r="327" customFormat="false" ht="13.2" hidden="false" customHeight="false" outlineLevel="0" collapsed="false">
      <c r="C327" s="343" t="s">
        <v>266</v>
      </c>
      <c r="D327" s="344" t="s">
        <v>943</v>
      </c>
      <c r="F327" s="343" t="s">
        <v>944</v>
      </c>
      <c r="G327" s="348" t="n">
        <v>10.21</v>
      </c>
      <c r="H327" s="348" t="n">
        <v>10.17</v>
      </c>
      <c r="I327" s="344" t="n">
        <v>10.14</v>
      </c>
    </row>
    <row r="328" customFormat="false" ht="13.2" hidden="false" customHeight="false" outlineLevel="0" collapsed="false">
      <c r="C328" s="343" t="s">
        <v>266</v>
      </c>
      <c r="D328" s="344" t="s">
        <v>945</v>
      </c>
      <c r="F328" s="343" t="s">
        <v>946</v>
      </c>
      <c r="G328" s="348" t="n">
        <v>10.21</v>
      </c>
      <c r="H328" s="348" t="n">
        <v>10.17</v>
      </c>
      <c r="I328" s="344" t="n">
        <v>10.14</v>
      </c>
    </row>
    <row r="329" customFormat="false" ht="13.2" hidden="false" customHeight="false" outlineLevel="0" collapsed="false">
      <c r="C329" s="343" t="s">
        <v>266</v>
      </c>
      <c r="D329" s="344" t="s">
        <v>947</v>
      </c>
      <c r="F329" s="343" t="s">
        <v>948</v>
      </c>
      <c r="G329" s="348" t="n">
        <v>10.21</v>
      </c>
      <c r="H329" s="348" t="n">
        <v>10.17</v>
      </c>
      <c r="I329" s="344" t="n">
        <v>10.14</v>
      </c>
    </row>
    <row r="330" customFormat="false" ht="13.2" hidden="false" customHeight="false" outlineLevel="0" collapsed="false">
      <c r="C330" s="343" t="s">
        <v>266</v>
      </c>
      <c r="D330" s="344" t="s">
        <v>949</v>
      </c>
      <c r="F330" s="343" t="s">
        <v>950</v>
      </c>
      <c r="G330" s="348" t="n">
        <v>10.21</v>
      </c>
      <c r="H330" s="348" t="n">
        <v>10.17</v>
      </c>
      <c r="I330" s="344" t="n">
        <v>10.14</v>
      </c>
    </row>
    <row r="331" customFormat="false" ht="13.2" hidden="false" customHeight="false" outlineLevel="0" collapsed="false">
      <c r="C331" s="343" t="s">
        <v>266</v>
      </c>
      <c r="D331" s="344" t="s">
        <v>951</v>
      </c>
      <c r="F331" s="343" t="s">
        <v>952</v>
      </c>
      <c r="G331" s="348" t="n">
        <v>10.21</v>
      </c>
      <c r="H331" s="348" t="n">
        <v>10.17</v>
      </c>
      <c r="I331" s="344" t="n">
        <v>10.14</v>
      </c>
    </row>
    <row r="332" customFormat="false" ht="13.2" hidden="false" customHeight="false" outlineLevel="0" collapsed="false">
      <c r="C332" s="343" t="s">
        <v>266</v>
      </c>
      <c r="D332" s="344" t="s">
        <v>953</v>
      </c>
      <c r="F332" s="343" t="s">
        <v>954</v>
      </c>
      <c r="G332" s="348" t="n">
        <v>10.21</v>
      </c>
      <c r="H332" s="348" t="n">
        <v>10.17</v>
      </c>
      <c r="I332" s="344" t="n">
        <v>10.14</v>
      </c>
    </row>
    <row r="333" customFormat="false" ht="13.2" hidden="false" customHeight="false" outlineLevel="0" collapsed="false">
      <c r="C333" s="343" t="s">
        <v>266</v>
      </c>
      <c r="D333" s="344" t="s">
        <v>955</v>
      </c>
      <c r="F333" s="343" t="s">
        <v>956</v>
      </c>
      <c r="G333" s="348" t="n">
        <v>10.21</v>
      </c>
      <c r="H333" s="348" t="n">
        <v>10.17</v>
      </c>
      <c r="I333" s="344" t="n">
        <v>10.14</v>
      </c>
    </row>
    <row r="334" customFormat="false" ht="13.2" hidden="false" customHeight="false" outlineLevel="0" collapsed="false">
      <c r="C334" s="343" t="s">
        <v>266</v>
      </c>
      <c r="D334" s="344" t="s">
        <v>957</v>
      </c>
      <c r="F334" s="343" t="s">
        <v>958</v>
      </c>
      <c r="G334" s="348" t="n">
        <v>10.21</v>
      </c>
      <c r="H334" s="348" t="n">
        <v>10.17</v>
      </c>
      <c r="I334" s="344" t="n">
        <v>10.14</v>
      </c>
    </row>
    <row r="335" customFormat="false" ht="13.2" hidden="false" customHeight="false" outlineLevel="0" collapsed="false">
      <c r="C335" s="343" t="s">
        <v>266</v>
      </c>
      <c r="D335" s="344" t="s">
        <v>959</v>
      </c>
      <c r="F335" s="343" t="s">
        <v>960</v>
      </c>
      <c r="G335" s="348" t="n">
        <v>10.21</v>
      </c>
      <c r="H335" s="348" t="n">
        <v>10.17</v>
      </c>
      <c r="I335" s="344" t="n">
        <v>10.14</v>
      </c>
    </row>
    <row r="336" customFormat="false" ht="13.2" hidden="false" customHeight="false" outlineLevel="0" collapsed="false">
      <c r="C336" s="343" t="s">
        <v>266</v>
      </c>
      <c r="D336" s="344" t="s">
        <v>961</v>
      </c>
      <c r="F336" s="343" t="s">
        <v>962</v>
      </c>
      <c r="G336" s="348" t="n">
        <v>10.21</v>
      </c>
      <c r="H336" s="348" t="n">
        <v>10.17</v>
      </c>
      <c r="I336" s="344" t="n">
        <v>10.14</v>
      </c>
    </row>
    <row r="337" customFormat="false" ht="13.2" hidden="false" customHeight="false" outlineLevel="0" collapsed="false">
      <c r="C337" s="343" t="s">
        <v>266</v>
      </c>
      <c r="D337" s="344" t="s">
        <v>963</v>
      </c>
      <c r="F337" s="343" t="s">
        <v>964</v>
      </c>
      <c r="G337" s="348" t="n">
        <v>10.21</v>
      </c>
      <c r="H337" s="348" t="n">
        <v>10.17</v>
      </c>
      <c r="I337" s="344" t="n">
        <v>10.14</v>
      </c>
    </row>
    <row r="338" customFormat="false" ht="13.2" hidden="false" customHeight="false" outlineLevel="0" collapsed="false">
      <c r="C338" s="343" t="s">
        <v>266</v>
      </c>
      <c r="D338" s="344" t="s">
        <v>965</v>
      </c>
      <c r="F338" s="343" t="s">
        <v>966</v>
      </c>
      <c r="G338" s="348" t="n">
        <v>10.21</v>
      </c>
      <c r="H338" s="348" t="n">
        <v>10.17</v>
      </c>
      <c r="I338" s="344" t="n">
        <v>10.14</v>
      </c>
    </row>
    <row r="339" customFormat="false" ht="13.2" hidden="false" customHeight="false" outlineLevel="0" collapsed="false">
      <c r="C339" s="343" t="s">
        <v>266</v>
      </c>
      <c r="D339" s="344" t="s">
        <v>967</v>
      </c>
      <c r="F339" s="343" t="s">
        <v>968</v>
      </c>
      <c r="G339" s="348" t="n">
        <v>10.21</v>
      </c>
      <c r="H339" s="348" t="n">
        <v>10.17</v>
      </c>
      <c r="I339" s="344" t="n">
        <v>10.14</v>
      </c>
    </row>
    <row r="340" customFormat="false" ht="13.2" hidden="false" customHeight="false" outlineLevel="0" collapsed="false">
      <c r="C340" s="343" t="s">
        <v>266</v>
      </c>
      <c r="D340" s="344" t="s">
        <v>969</v>
      </c>
      <c r="F340" s="343" t="s">
        <v>970</v>
      </c>
      <c r="G340" s="348" t="n">
        <v>10.21</v>
      </c>
      <c r="H340" s="348" t="n">
        <v>10.17</v>
      </c>
      <c r="I340" s="344" t="n">
        <v>10.14</v>
      </c>
    </row>
    <row r="341" customFormat="false" ht="13.2" hidden="false" customHeight="false" outlineLevel="0" collapsed="false">
      <c r="C341" s="343" t="s">
        <v>266</v>
      </c>
      <c r="D341" s="344" t="s">
        <v>971</v>
      </c>
      <c r="F341" s="343" t="s">
        <v>972</v>
      </c>
      <c r="G341" s="348" t="n">
        <v>10.21</v>
      </c>
      <c r="H341" s="348" t="n">
        <v>10.17</v>
      </c>
      <c r="I341" s="344" t="n">
        <v>10.14</v>
      </c>
    </row>
    <row r="342" customFormat="false" ht="13.2" hidden="false" customHeight="false" outlineLevel="0" collapsed="false">
      <c r="C342" s="343" t="s">
        <v>266</v>
      </c>
      <c r="D342" s="344" t="s">
        <v>973</v>
      </c>
      <c r="F342" s="343" t="s">
        <v>974</v>
      </c>
      <c r="G342" s="348" t="n">
        <v>10.21</v>
      </c>
      <c r="H342" s="348" t="n">
        <v>10.17</v>
      </c>
      <c r="I342" s="344" t="n">
        <v>10.14</v>
      </c>
    </row>
    <row r="343" customFormat="false" ht="13.2" hidden="false" customHeight="false" outlineLevel="0" collapsed="false">
      <c r="C343" s="343" t="s">
        <v>266</v>
      </c>
      <c r="D343" s="344" t="s">
        <v>975</v>
      </c>
      <c r="F343" s="343" t="s">
        <v>976</v>
      </c>
      <c r="G343" s="348" t="n">
        <v>10.21</v>
      </c>
      <c r="H343" s="348" t="n">
        <v>10.17</v>
      </c>
      <c r="I343" s="344" t="n">
        <v>10.14</v>
      </c>
    </row>
    <row r="344" customFormat="false" ht="13.2" hidden="false" customHeight="false" outlineLevel="0" collapsed="false">
      <c r="C344" s="343" t="s">
        <v>266</v>
      </c>
      <c r="D344" s="344" t="s">
        <v>977</v>
      </c>
      <c r="F344" s="343" t="s">
        <v>742</v>
      </c>
      <c r="G344" s="348" t="n">
        <v>10.21</v>
      </c>
      <c r="H344" s="348" t="n">
        <v>10.17</v>
      </c>
      <c r="I344" s="344" t="n">
        <v>10.14</v>
      </c>
    </row>
    <row r="345" customFormat="false" ht="13.2" hidden="false" customHeight="false" outlineLevel="0" collapsed="false">
      <c r="C345" s="343" t="s">
        <v>266</v>
      </c>
      <c r="D345" s="344" t="s">
        <v>978</v>
      </c>
      <c r="F345" s="343" t="s">
        <v>979</v>
      </c>
      <c r="G345" s="348" t="n">
        <v>10.21</v>
      </c>
      <c r="H345" s="348" t="n">
        <v>10.17</v>
      </c>
      <c r="I345" s="344" t="n">
        <v>10.14</v>
      </c>
    </row>
    <row r="346" customFormat="false" ht="13.2" hidden="false" customHeight="false" outlineLevel="0" collapsed="false">
      <c r="C346" s="343" t="s">
        <v>266</v>
      </c>
      <c r="D346" s="344" t="s">
        <v>980</v>
      </c>
      <c r="F346" s="343" t="s">
        <v>981</v>
      </c>
      <c r="G346" s="348" t="n">
        <v>10.21</v>
      </c>
      <c r="H346" s="348" t="n">
        <v>10.17</v>
      </c>
      <c r="I346" s="344" t="n">
        <v>10.14</v>
      </c>
    </row>
    <row r="347" customFormat="false" ht="13.2" hidden="false" customHeight="false" outlineLevel="0" collapsed="false">
      <c r="C347" s="343" t="s">
        <v>266</v>
      </c>
      <c r="D347" s="344" t="s">
        <v>982</v>
      </c>
      <c r="F347" s="343" t="s">
        <v>983</v>
      </c>
      <c r="G347" s="348" t="n">
        <v>10.21</v>
      </c>
      <c r="H347" s="348" t="n">
        <v>10.17</v>
      </c>
      <c r="I347" s="344" t="n">
        <v>10.14</v>
      </c>
    </row>
    <row r="348" customFormat="false" ht="13.2" hidden="false" customHeight="false" outlineLevel="0" collapsed="false">
      <c r="C348" s="343" t="s">
        <v>266</v>
      </c>
      <c r="D348" s="344" t="s">
        <v>984</v>
      </c>
      <c r="F348" s="343" t="s">
        <v>985</v>
      </c>
      <c r="G348" s="348" t="n">
        <v>10.21</v>
      </c>
      <c r="H348" s="348" t="n">
        <v>10.17</v>
      </c>
      <c r="I348" s="344" t="n">
        <v>10.14</v>
      </c>
    </row>
    <row r="349" customFormat="false" ht="13.2" hidden="false" customHeight="false" outlineLevel="0" collapsed="false">
      <c r="C349" s="343" t="s">
        <v>266</v>
      </c>
      <c r="D349" s="344" t="s">
        <v>986</v>
      </c>
      <c r="F349" s="343" t="s">
        <v>987</v>
      </c>
      <c r="G349" s="348" t="n">
        <v>10.21</v>
      </c>
      <c r="H349" s="348" t="n">
        <v>10.17</v>
      </c>
      <c r="I349" s="344" t="n">
        <v>10.14</v>
      </c>
    </row>
    <row r="350" customFormat="false" ht="13.2" hidden="false" customHeight="false" outlineLevel="0" collapsed="false">
      <c r="C350" s="343" t="s">
        <v>266</v>
      </c>
      <c r="D350" s="344" t="s">
        <v>988</v>
      </c>
      <c r="F350" s="343" t="s">
        <v>989</v>
      </c>
      <c r="G350" s="348" t="n">
        <v>10.21</v>
      </c>
      <c r="H350" s="348" t="n">
        <v>10.17</v>
      </c>
      <c r="I350" s="344" t="n">
        <v>10.14</v>
      </c>
    </row>
    <row r="351" customFormat="false" ht="13.2" hidden="false" customHeight="false" outlineLevel="0" collapsed="false">
      <c r="C351" s="343" t="s">
        <v>266</v>
      </c>
      <c r="D351" s="344" t="s">
        <v>990</v>
      </c>
      <c r="F351" s="343" t="s">
        <v>991</v>
      </c>
      <c r="G351" s="348" t="n">
        <v>10.21</v>
      </c>
      <c r="H351" s="348" t="n">
        <v>10.17</v>
      </c>
      <c r="I351" s="344" t="n">
        <v>10.14</v>
      </c>
    </row>
    <row r="352" customFormat="false" ht="13.2" hidden="false" customHeight="false" outlineLevel="0" collapsed="false">
      <c r="C352" s="343" t="s">
        <v>266</v>
      </c>
      <c r="D352" s="344" t="s">
        <v>992</v>
      </c>
      <c r="F352" s="343" t="s">
        <v>993</v>
      </c>
      <c r="G352" s="348" t="n">
        <v>10.21</v>
      </c>
      <c r="H352" s="348" t="n">
        <v>10.17</v>
      </c>
      <c r="I352" s="344" t="n">
        <v>10.14</v>
      </c>
    </row>
    <row r="353" customFormat="false" ht="13.2" hidden="false" customHeight="false" outlineLevel="0" collapsed="false">
      <c r="C353" s="343" t="s">
        <v>266</v>
      </c>
      <c r="D353" s="344" t="s">
        <v>994</v>
      </c>
      <c r="F353" s="343" t="s">
        <v>995</v>
      </c>
      <c r="G353" s="348" t="n">
        <v>10.21</v>
      </c>
      <c r="H353" s="348" t="n">
        <v>10.17</v>
      </c>
      <c r="I353" s="344" t="n">
        <v>10.14</v>
      </c>
    </row>
    <row r="354" customFormat="false" ht="13.2" hidden="false" customHeight="false" outlineLevel="0" collapsed="false">
      <c r="C354" s="343" t="s">
        <v>266</v>
      </c>
      <c r="D354" s="344" t="s">
        <v>996</v>
      </c>
      <c r="F354" s="343" t="s">
        <v>997</v>
      </c>
      <c r="G354" s="348" t="n">
        <v>10.21</v>
      </c>
      <c r="H354" s="348" t="n">
        <v>10.17</v>
      </c>
      <c r="I354" s="344" t="n">
        <v>10.14</v>
      </c>
    </row>
    <row r="355" customFormat="false" ht="13.2" hidden="false" customHeight="false" outlineLevel="0" collapsed="false">
      <c r="C355" s="343" t="s">
        <v>266</v>
      </c>
      <c r="D355" s="344" t="s">
        <v>998</v>
      </c>
      <c r="F355" s="343" t="s">
        <v>999</v>
      </c>
      <c r="G355" s="348" t="n">
        <v>10.21</v>
      </c>
      <c r="H355" s="348" t="n">
        <v>10.17</v>
      </c>
      <c r="I355" s="344" t="n">
        <v>10.14</v>
      </c>
    </row>
    <row r="356" customFormat="false" ht="13.2" hidden="false" customHeight="false" outlineLevel="0" collapsed="false">
      <c r="C356" s="343" t="s">
        <v>269</v>
      </c>
      <c r="D356" s="344" t="s">
        <v>1000</v>
      </c>
      <c r="F356" s="343" t="s">
        <v>1001</v>
      </c>
      <c r="G356" s="348" t="n">
        <v>10.21</v>
      </c>
      <c r="H356" s="348" t="n">
        <v>10.17</v>
      </c>
      <c r="I356" s="344" t="n">
        <v>10.14</v>
      </c>
    </row>
    <row r="357" customFormat="false" ht="13.2" hidden="false" customHeight="false" outlineLevel="0" collapsed="false">
      <c r="C357" s="343" t="s">
        <v>269</v>
      </c>
      <c r="D357" s="344" t="s">
        <v>1002</v>
      </c>
      <c r="F357" s="343" t="s">
        <v>1003</v>
      </c>
      <c r="G357" s="348" t="n">
        <v>10.21</v>
      </c>
      <c r="H357" s="348" t="n">
        <v>10.17</v>
      </c>
      <c r="I357" s="344" t="n">
        <v>10.14</v>
      </c>
    </row>
    <row r="358" customFormat="false" ht="13.2" hidden="false" customHeight="false" outlineLevel="0" collapsed="false">
      <c r="C358" s="343" t="s">
        <v>269</v>
      </c>
      <c r="D358" s="344" t="s">
        <v>1004</v>
      </c>
      <c r="F358" s="343" t="s">
        <v>1005</v>
      </c>
      <c r="G358" s="348" t="n">
        <v>10.21</v>
      </c>
      <c r="H358" s="348" t="n">
        <v>10.17</v>
      </c>
      <c r="I358" s="344" t="n">
        <v>10.14</v>
      </c>
    </row>
    <row r="359" customFormat="false" ht="13.2" hidden="false" customHeight="false" outlineLevel="0" collapsed="false">
      <c r="C359" s="343" t="s">
        <v>269</v>
      </c>
      <c r="D359" s="344" t="s">
        <v>1006</v>
      </c>
      <c r="F359" s="343" t="s">
        <v>1007</v>
      </c>
      <c r="G359" s="348" t="n">
        <v>10.21</v>
      </c>
      <c r="H359" s="348" t="n">
        <v>10.17</v>
      </c>
      <c r="I359" s="344" t="n">
        <v>10.14</v>
      </c>
    </row>
    <row r="360" customFormat="false" ht="13.2" hidden="false" customHeight="false" outlineLevel="0" collapsed="false">
      <c r="C360" s="343" t="s">
        <v>269</v>
      </c>
      <c r="D360" s="344" t="s">
        <v>1008</v>
      </c>
      <c r="F360" s="343" t="s">
        <v>1009</v>
      </c>
      <c r="G360" s="348" t="n">
        <v>10.21</v>
      </c>
      <c r="H360" s="348" t="n">
        <v>10.17</v>
      </c>
      <c r="I360" s="344" t="n">
        <v>10.14</v>
      </c>
    </row>
    <row r="361" customFormat="false" ht="13.2" hidden="false" customHeight="false" outlineLevel="0" collapsed="false">
      <c r="C361" s="343" t="s">
        <v>269</v>
      </c>
      <c r="D361" s="344" t="s">
        <v>1010</v>
      </c>
      <c r="F361" s="343" t="s">
        <v>1011</v>
      </c>
      <c r="G361" s="348" t="n">
        <v>10.21</v>
      </c>
      <c r="H361" s="348" t="n">
        <v>10.17</v>
      </c>
      <c r="I361" s="344" t="n">
        <v>10.14</v>
      </c>
    </row>
    <row r="362" customFormat="false" ht="13.2" hidden="false" customHeight="false" outlineLevel="0" collapsed="false">
      <c r="C362" s="343" t="s">
        <v>269</v>
      </c>
      <c r="D362" s="344" t="s">
        <v>1012</v>
      </c>
      <c r="F362" s="343" t="s">
        <v>1013</v>
      </c>
      <c r="G362" s="348" t="n">
        <v>10.21</v>
      </c>
      <c r="H362" s="348" t="n">
        <v>10.17</v>
      </c>
      <c r="I362" s="344" t="n">
        <v>10.14</v>
      </c>
    </row>
    <row r="363" customFormat="false" ht="13.2" hidden="false" customHeight="false" outlineLevel="0" collapsed="false">
      <c r="C363" s="343" t="s">
        <v>269</v>
      </c>
      <c r="D363" s="344" t="s">
        <v>1014</v>
      </c>
      <c r="F363" s="343" t="s">
        <v>1015</v>
      </c>
      <c r="G363" s="348" t="n">
        <v>10.21</v>
      </c>
      <c r="H363" s="348" t="n">
        <v>10.17</v>
      </c>
      <c r="I363" s="344" t="n">
        <v>10.14</v>
      </c>
    </row>
    <row r="364" customFormat="false" ht="13.2" hidden="false" customHeight="false" outlineLevel="0" collapsed="false">
      <c r="C364" s="343" t="s">
        <v>269</v>
      </c>
      <c r="D364" s="344" t="s">
        <v>1016</v>
      </c>
      <c r="F364" s="343" t="s">
        <v>1017</v>
      </c>
      <c r="G364" s="348" t="n">
        <v>10.21</v>
      </c>
      <c r="H364" s="348" t="n">
        <v>10.17</v>
      </c>
      <c r="I364" s="344" t="n">
        <v>10.14</v>
      </c>
    </row>
    <row r="365" customFormat="false" ht="13.2" hidden="false" customHeight="false" outlineLevel="0" collapsed="false">
      <c r="C365" s="343" t="s">
        <v>269</v>
      </c>
      <c r="D365" s="344" t="s">
        <v>1018</v>
      </c>
      <c r="F365" s="343" t="s">
        <v>1019</v>
      </c>
      <c r="G365" s="348" t="n">
        <v>10.21</v>
      </c>
      <c r="H365" s="348" t="n">
        <v>10.17</v>
      </c>
      <c r="I365" s="344" t="n">
        <v>10.14</v>
      </c>
    </row>
    <row r="366" customFormat="false" ht="13.2" hidden="false" customHeight="false" outlineLevel="0" collapsed="false">
      <c r="C366" s="343" t="s">
        <v>269</v>
      </c>
      <c r="D366" s="344" t="s">
        <v>1020</v>
      </c>
      <c r="F366" s="343" t="s">
        <v>1021</v>
      </c>
      <c r="G366" s="348" t="n">
        <v>10.21</v>
      </c>
      <c r="H366" s="348" t="n">
        <v>10.17</v>
      </c>
      <c r="I366" s="344" t="n">
        <v>10.14</v>
      </c>
    </row>
    <row r="367" customFormat="false" ht="13.2" hidden="false" customHeight="false" outlineLevel="0" collapsed="false">
      <c r="C367" s="343" t="s">
        <v>269</v>
      </c>
      <c r="D367" s="344" t="s">
        <v>346</v>
      </c>
      <c r="F367" s="343" t="s">
        <v>609</v>
      </c>
      <c r="G367" s="348" t="n">
        <v>10.21</v>
      </c>
      <c r="H367" s="348" t="n">
        <v>10.17</v>
      </c>
      <c r="I367" s="344" t="n">
        <v>10.14</v>
      </c>
    </row>
    <row r="368" customFormat="false" ht="13.2" hidden="false" customHeight="false" outlineLevel="0" collapsed="false">
      <c r="C368" s="343" t="s">
        <v>269</v>
      </c>
      <c r="D368" s="344" t="s">
        <v>1022</v>
      </c>
      <c r="F368" s="343" t="s">
        <v>1023</v>
      </c>
      <c r="G368" s="348" t="n">
        <v>10.21</v>
      </c>
      <c r="H368" s="348" t="n">
        <v>10.17</v>
      </c>
      <c r="I368" s="344" t="n">
        <v>10.14</v>
      </c>
    </row>
    <row r="369" customFormat="false" ht="13.2" hidden="false" customHeight="false" outlineLevel="0" collapsed="false">
      <c r="C369" s="343" t="s">
        <v>269</v>
      </c>
      <c r="D369" s="344" t="s">
        <v>1024</v>
      </c>
      <c r="F369" s="343" t="s">
        <v>1025</v>
      </c>
      <c r="G369" s="348" t="n">
        <v>10.21</v>
      </c>
      <c r="H369" s="348" t="n">
        <v>10.17</v>
      </c>
      <c r="I369" s="344" t="n">
        <v>10.14</v>
      </c>
    </row>
    <row r="370" customFormat="false" ht="13.2" hidden="false" customHeight="false" outlineLevel="0" collapsed="false">
      <c r="C370" s="343" t="s">
        <v>269</v>
      </c>
      <c r="D370" s="344" t="s">
        <v>1026</v>
      </c>
      <c r="F370" s="343" t="s">
        <v>1027</v>
      </c>
      <c r="G370" s="348" t="n">
        <v>10.21</v>
      </c>
      <c r="H370" s="348" t="n">
        <v>10.17</v>
      </c>
      <c r="I370" s="344" t="n">
        <v>10.14</v>
      </c>
    </row>
    <row r="371" customFormat="false" ht="13.2" hidden="false" customHeight="false" outlineLevel="0" collapsed="false">
      <c r="C371" s="343" t="s">
        <v>269</v>
      </c>
      <c r="D371" s="344" t="s">
        <v>1028</v>
      </c>
      <c r="F371" s="343" t="s">
        <v>382</v>
      </c>
      <c r="G371" s="348" t="n">
        <v>10.21</v>
      </c>
      <c r="H371" s="348" t="n">
        <v>10.17</v>
      </c>
      <c r="I371" s="344" t="n">
        <v>10.14</v>
      </c>
    </row>
    <row r="372" customFormat="false" ht="13.2" hidden="false" customHeight="false" outlineLevel="0" collapsed="false">
      <c r="C372" s="343" t="s">
        <v>269</v>
      </c>
      <c r="D372" s="344" t="s">
        <v>1029</v>
      </c>
      <c r="F372" s="343" t="s">
        <v>1030</v>
      </c>
      <c r="G372" s="348" t="n">
        <v>10.21</v>
      </c>
      <c r="H372" s="348" t="n">
        <v>10.17</v>
      </c>
      <c r="I372" s="344" t="n">
        <v>10.14</v>
      </c>
    </row>
    <row r="373" customFormat="false" ht="13.2" hidden="false" customHeight="false" outlineLevel="0" collapsed="false">
      <c r="C373" s="343" t="s">
        <v>269</v>
      </c>
      <c r="D373" s="344" t="s">
        <v>1031</v>
      </c>
      <c r="F373" s="343" t="s">
        <v>1032</v>
      </c>
      <c r="G373" s="348" t="n">
        <v>10.21</v>
      </c>
      <c r="H373" s="348" t="n">
        <v>10.17</v>
      </c>
      <c r="I373" s="344" t="n">
        <v>10.14</v>
      </c>
    </row>
    <row r="374" customFormat="false" ht="13.2" hidden="false" customHeight="false" outlineLevel="0" collapsed="false">
      <c r="C374" s="343" t="s">
        <v>269</v>
      </c>
      <c r="D374" s="344" t="s">
        <v>1033</v>
      </c>
      <c r="F374" s="343" t="s">
        <v>1034</v>
      </c>
      <c r="G374" s="348" t="n">
        <v>10.21</v>
      </c>
      <c r="H374" s="348" t="n">
        <v>10.17</v>
      </c>
      <c r="I374" s="344" t="n">
        <v>10.14</v>
      </c>
    </row>
    <row r="375" customFormat="false" ht="13.2" hidden="false" customHeight="false" outlineLevel="0" collapsed="false">
      <c r="C375" s="343" t="s">
        <v>269</v>
      </c>
      <c r="D375" s="344" t="s">
        <v>1035</v>
      </c>
      <c r="F375" s="343" t="s">
        <v>1036</v>
      </c>
      <c r="G375" s="348" t="n">
        <v>10.21</v>
      </c>
      <c r="H375" s="348" t="n">
        <v>10.17</v>
      </c>
      <c r="I375" s="344" t="n">
        <v>10.14</v>
      </c>
    </row>
    <row r="376" customFormat="false" ht="13.2" hidden="false" customHeight="false" outlineLevel="0" collapsed="false">
      <c r="C376" s="343" t="s">
        <v>269</v>
      </c>
      <c r="D376" s="344" t="s">
        <v>1037</v>
      </c>
      <c r="F376" s="343" t="s">
        <v>1038</v>
      </c>
      <c r="G376" s="348" t="n">
        <v>10.21</v>
      </c>
      <c r="H376" s="348" t="n">
        <v>10.17</v>
      </c>
      <c r="I376" s="344" t="n">
        <v>10.14</v>
      </c>
    </row>
    <row r="377" customFormat="false" ht="13.2" hidden="false" customHeight="false" outlineLevel="0" collapsed="false">
      <c r="C377" s="343" t="s">
        <v>269</v>
      </c>
      <c r="D377" s="344" t="s">
        <v>1039</v>
      </c>
      <c r="F377" s="343" t="s">
        <v>1040</v>
      </c>
      <c r="G377" s="348" t="n">
        <v>10.21</v>
      </c>
      <c r="H377" s="348" t="n">
        <v>10.17</v>
      </c>
      <c r="I377" s="344" t="n">
        <v>10.14</v>
      </c>
    </row>
    <row r="378" customFormat="false" ht="13.2" hidden="false" customHeight="false" outlineLevel="0" collapsed="false">
      <c r="C378" s="343" t="s">
        <v>269</v>
      </c>
      <c r="D378" s="344" t="s">
        <v>1041</v>
      </c>
      <c r="F378" s="343" t="s">
        <v>1042</v>
      </c>
      <c r="G378" s="348" t="n">
        <v>10.21</v>
      </c>
      <c r="H378" s="348" t="n">
        <v>10.17</v>
      </c>
      <c r="I378" s="344" t="n">
        <v>10.14</v>
      </c>
    </row>
    <row r="379" customFormat="false" ht="13.2" hidden="false" customHeight="false" outlineLevel="0" collapsed="false">
      <c r="C379" s="343" t="s">
        <v>269</v>
      </c>
      <c r="D379" s="344" t="s">
        <v>1043</v>
      </c>
      <c r="F379" s="343" t="s">
        <v>1044</v>
      </c>
      <c r="G379" s="348" t="n">
        <v>10.21</v>
      </c>
      <c r="H379" s="348" t="n">
        <v>10.17</v>
      </c>
      <c r="I379" s="344" t="n">
        <v>10.14</v>
      </c>
    </row>
    <row r="380" customFormat="false" ht="13.2" hidden="false" customHeight="false" outlineLevel="0" collapsed="false">
      <c r="C380" s="343" t="s">
        <v>269</v>
      </c>
      <c r="D380" s="344" t="s">
        <v>1045</v>
      </c>
      <c r="F380" s="343" t="s">
        <v>1046</v>
      </c>
      <c r="G380" s="348" t="n">
        <v>10.21</v>
      </c>
      <c r="H380" s="348" t="n">
        <v>10.17</v>
      </c>
      <c r="I380" s="344" t="n">
        <v>10.14</v>
      </c>
    </row>
    <row r="381" customFormat="false" ht="13.2" hidden="false" customHeight="false" outlineLevel="0" collapsed="false">
      <c r="C381" s="343" t="s">
        <v>269</v>
      </c>
      <c r="D381" s="344" t="s">
        <v>1047</v>
      </c>
      <c r="F381" s="343" t="s">
        <v>1048</v>
      </c>
      <c r="G381" s="348" t="n">
        <v>10.21</v>
      </c>
      <c r="H381" s="348" t="n">
        <v>10.17</v>
      </c>
      <c r="I381" s="344" t="n">
        <v>10.14</v>
      </c>
    </row>
    <row r="382" customFormat="false" ht="13.2" hidden="false" customHeight="false" outlineLevel="0" collapsed="false">
      <c r="C382" s="343" t="s">
        <v>269</v>
      </c>
      <c r="D382" s="344" t="s">
        <v>1049</v>
      </c>
      <c r="F382" s="343" t="s">
        <v>1050</v>
      </c>
      <c r="G382" s="348" t="n">
        <v>10.21</v>
      </c>
      <c r="H382" s="348" t="n">
        <v>10.17</v>
      </c>
      <c r="I382" s="344" t="n">
        <v>10.14</v>
      </c>
    </row>
    <row r="383" customFormat="false" ht="13.2" hidden="false" customHeight="false" outlineLevel="0" collapsed="false">
      <c r="C383" s="343" t="s">
        <v>269</v>
      </c>
      <c r="D383" s="344" t="s">
        <v>1051</v>
      </c>
      <c r="F383" s="343" t="s">
        <v>1052</v>
      </c>
      <c r="G383" s="348" t="n">
        <v>10.21</v>
      </c>
      <c r="H383" s="348" t="n">
        <v>10.17</v>
      </c>
      <c r="I383" s="344" t="n">
        <v>10.14</v>
      </c>
    </row>
    <row r="384" customFormat="false" ht="13.2" hidden="false" customHeight="false" outlineLevel="0" collapsed="false">
      <c r="C384" s="343" t="s">
        <v>269</v>
      </c>
      <c r="D384" s="344" t="s">
        <v>1053</v>
      </c>
      <c r="F384" s="343" t="s">
        <v>1054</v>
      </c>
      <c r="G384" s="348" t="n">
        <v>10.21</v>
      </c>
      <c r="H384" s="348" t="n">
        <v>10.17</v>
      </c>
      <c r="I384" s="344" t="n">
        <v>10.14</v>
      </c>
    </row>
    <row r="385" customFormat="false" ht="13.2" hidden="false" customHeight="false" outlineLevel="0" collapsed="false">
      <c r="C385" s="343" t="s">
        <v>269</v>
      </c>
      <c r="D385" s="344" t="s">
        <v>1055</v>
      </c>
      <c r="F385" s="343" t="s">
        <v>1056</v>
      </c>
      <c r="G385" s="348" t="n">
        <v>10.21</v>
      </c>
      <c r="H385" s="348" t="n">
        <v>10.17</v>
      </c>
      <c r="I385" s="344" t="n">
        <v>10.14</v>
      </c>
    </row>
    <row r="386" customFormat="false" ht="13.2" hidden="false" customHeight="false" outlineLevel="0" collapsed="false">
      <c r="C386" s="343" t="s">
        <v>269</v>
      </c>
      <c r="D386" s="344" t="s">
        <v>1057</v>
      </c>
      <c r="F386" s="343" t="s">
        <v>1058</v>
      </c>
      <c r="G386" s="348" t="n">
        <v>10.21</v>
      </c>
      <c r="H386" s="348" t="n">
        <v>10.17</v>
      </c>
      <c r="I386" s="344" t="n">
        <v>10.14</v>
      </c>
    </row>
    <row r="387" customFormat="false" ht="13.2" hidden="false" customHeight="false" outlineLevel="0" collapsed="false">
      <c r="C387" s="343" t="s">
        <v>269</v>
      </c>
      <c r="D387" s="344" t="s">
        <v>971</v>
      </c>
      <c r="F387" s="343" t="s">
        <v>1059</v>
      </c>
      <c r="G387" s="348" t="n">
        <v>10.21</v>
      </c>
      <c r="H387" s="348" t="n">
        <v>10.17</v>
      </c>
      <c r="I387" s="344" t="n">
        <v>10.14</v>
      </c>
    </row>
    <row r="388" customFormat="false" ht="13.2" hidden="false" customHeight="false" outlineLevel="0" collapsed="false">
      <c r="C388" s="343" t="s">
        <v>269</v>
      </c>
      <c r="D388" s="344" t="s">
        <v>1060</v>
      </c>
      <c r="F388" s="343" t="s">
        <v>1061</v>
      </c>
      <c r="G388" s="348" t="n">
        <v>10.21</v>
      </c>
      <c r="H388" s="348" t="n">
        <v>10.17</v>
      </c>
      <c r="I388" s="344" t="n">
        <v>10.14</v>
      </c>
    </row>
    <row r="389" customFormat="false" ht="13.2" hidden="false" customHeight="false" outlineLevel="0" collapsed="false">
      <c r="C389" s="343" t="s">
        <v>269</v>
      </c>
      <c r="D389" s="344" t="s">
        <v>1062</v>
      </c>
      <c r="F389" s="343" t="s">
        <v>1063</v>
      </c>
      <c r="G389" s="348" t="n">
        <v>10.21</v>
      </c>
      <c r="H389" s="348" t="n">
        <v>10.17</v>
      </c>
      <c r="I389" s="344" t="n">
        <v>10.14</v>
      </c>
    </row>
    <row r="390" customFormat="false" ht="13.2" hidden="false" customHeight="false" outlineLevel="0" collapsed="false">
      <c r="C390" s="343" t="s">
        <v>269</v>
      </c>
      <c r="D390" s="344" t="s">
        <v>1064</v>
      </c>
      <c r="F390" s="343" t="s">
        <v>1065</v>
      </c>
      <c r="G390" s="348" t="n">
        <v>10.21</v>
      </c>
      <c r="H390" s="348" t="n">
        <v>10.17</v>
      </c>
      <c r="I390" s="344" t="n">
        <v>10.14</v>
      </c>
    </row>
    <row r="391" customFormat="false" ht="13.2" hidden="false" customHeight="false" outlineLevel="0" collapsed="false">
      <c r="C391" s="343" t="s">
        <v>269</v>
      </c>
      <c r="D391" s="344" t="s">
        <v>1066</v>
      </c>
      <c r="F391" s="343" t="s">
        <v>1067</v>
      </c>
      <c r="G391" s="348" t="n">
        <v>10.21</v>
      </c>
      <c r="H391" s="348" t="n">
        <v>10.17</v>
      </c>
      <c r="I391" s="344" t="n">
        <v>10.14</v>
      </c>
    </row>
    <row r="392" customFormat="false" ht="13.2" hidden="false" customHeight="false" outlineLevel="0" collapsed="false">
      <c r="C392" s="343" t="s">
        <v>269</v>
      </c>
      <c r="D392" s="344" t="s">
        <v>1068</v>
      </c>
      <c r="F392" s="343" t="s">
        <v>1069</v>
      </c>
      <c r="G392" s="348" t="n">
        <v>10.21</v>
      </c>
      <c r="H392" s="348" t="n">
        <v>10.17</v>
      </c>
      <c r="I392" s="344" t="n">
        <v>10.14</v>
      </c>
    </row>
    <row r="393" customFormat="false" ht="13.2" hidden="false" customHeight="false" outlineLevel="0" collapsed="false">
      <c r="C393" s="343" t="s">
        <v>269</v>
      </c>
      <c r="D393" s="344" t="s">
        <v>1070</v>
      </c>
      <c r="F393" s="343" t="s">
        <v>1071</v>
      </c>
      <c r="G393" s="348" t="n">
        <v>10.21</v>
      </c>
      <c r="H393" s="348" t="n">
        <v>10.17</v>
      </c>
      <c r="I393" s="344" t="n">
        <v>10.14</v>
      </c>
    </row>
    <row r="394" customFormat="false" ht="13.2" hidden="false" customHeight="false" outlineLevel="0" collapsed="false">
      <c r="C394" s="343" t="s">
        <v>269</v>
      </c>
      <c r="D394" s="344" t="s">
        <v>1072</v>
      </c>
      <c r="F394" s="343" t="s">
        <v>1073</v>
      </c>
      <c r="G394" s="348" t="n">
        <v>10.21</v>
      </c>
      <c r="H394" s="348" t="n">
        <v>10.17</v>
      </c>
      <c r="I394" s="344" t="n">
        <v>10.14</v>
      </c>
    </row>
    <row r="395" customFormat="false" ht="13.2" hidden="false" customHeight="false" outlineLevel="0" collapsed="false">
      <c r="C395" s="343" t="s">
        <v>269</v>
      </c>
      <c r="D395" s="344" t="s">
        <v>1074</v>
      </c>
      <c r="F395" s="343" t="s">
        <v>1075</v>
      </c>
      <c r="G395" s="348" t="n">
        <v>10.21</v>
      </c>
      <c r="H395" s="348" t="n">
        <v>10.17</v>
      </c>
      <c r="I395" s="344" t="n">
        <v>10.14</v>
      </c>
    </row>
    <row r="396" customFormat="false" ht="13.2" hidden="false" customHeight="false" outlineLevel="0" collapsed="false">
      <c r="C396" s="343" t="s">
        <v>269</v>
      </c>
      <c r="D396" s="344" t="s">
        <v>1076</v>
      </c>
      <c r="F396" s="343" t="s">
        <v>1077</v>
      </c>
      <c r="G396" s="348" t="n">
        <v>10.21</v>
      </c>
      <c r="H396" s="348" t="n">
        <v>10.17</v>
      </c>
      <c r="I396" s="344" t="n">
        <v>10.14</v>
      </c>
    </row>
    <row r="397" customFormat="false" ht="13.2" hidden="false" customHeight="false" outlineLevel="0" collapsed="false">
      <c r="C397" s="343" t="s">
        <v>269</v>
      </c>
      <c r="D397" s="344" t="s">
        <v>1078</v>
      </c>
      <c r="F397" s="343" t="s">
        <v>1079</v>
      </c>
      <c r="G397" s="348" t="n">
        <v>10.21</v>
      </c>
      <c r="H397" s="348" t="n">
        <v>10.17</v>
      </c>
      <c r="I397" s="344" t="n">
        <v>10.14</v>
      </c>
    </row>
    <row r="398" customFormat="false" ht="13.2" hidden="false" customHeight="false" outlineLevel="0" collapsed="false">
      <c r="C398" s="343" t="s">
        <v>269</v>
      </c>
      <c r="D398" s="344" t="s">
        <v>1080</v>
      </c>
      <c r="F398" s="343" t="s">
        <v>1081</v>
      </c>
      <c r="G398" s="348" t="n">
        <v>10.21</v>
      </c>
      <c r="H398" s="348" t="n">
        <v>10.17</v>
      </c>
      <c r="I398" s="344" t="n">
        <v>10.14</v>
      </c>
    </row>
    <row r="399" customFormat="false" ht="13.2" hidden="false" customHeight="false" outlineLevel="0" collapsed="false">
      <c r="C399" s="343" t="s">
        <v>269</v>
      </c>
      <c r="D399" s="344" t="s">
        <v>1082</v>
      </c>
      <c r="F399" s="343" t="s">
        <v>965</v>
      </c>
      <c r="G399" s="348" t="n">
        <v>10.21</v>
      </c>
      <c r="H399" s="348" t="n">
        <v>10.17</v>
      </c>
      <c r="I399" s="344" t="n">
        <v>10.14</v>
      </c>
    </row>
    <row r="400" customFormat="false" ht="13.2" hidden="false" customHeight="false" outlineLevel="0" collapsed="false">
      <c r="C400" s="343" t="s">
        <v>269</v>
      </c>
      <c r="D400" s="344" t="s">
        <v>1083</v>
      </c>
      <c r="F400" s="343" t="s">
        <v>1084</v>
      </c>
      <c r="G400" s="348" t="n">
        <v>10.21</v>
      </c>
      <c r="H400" s="348" t="n">
        <v>10.17</v>
      </c>
      <c r="I400" s="344" t="n">
        <v>10.14</v>
      </c>
    </row>
    <row r="401" customFormat="false" ht="13.2" hidden="false" customHeight="false" outlineLevel="0" collapsed="false">
      <c r="C401" s="343" t="s">
        <v>269</v>
      </c>
      <c r="D401" s="344" t="s">
        <v>1085</v>
      </c>
      <c r="F401" s="343" t="s">
        <v>1086</v>
      </c>
      <c r="G401" s="348" t="n">
        <v>10.21</v>
      </c>
      <c r="H401" s="348" t="n">
        <v>10.17</v>
      </c>
      <c r="I401" s="344" t="n">
        <v>10.14</v>
      </c>
    </row>
    <row r="402" customFormat="false" ht="13.2" hidden="false" customHeight="false" outlineLevel="0" collapsed="false">
      <c r="C402" s="343" t="s">
        <v>269</v>
      </c>
      <c r="D402" s="344" t="s">
        <v>1087</v>
      </c>
      <c r="F402" s="343" t="s">
        <v>1088</v>
      </c>
      <c r="G402" s="348" t="n">
        <v>10.21</v>
      </c>
      <c r="H402" s="348" t="n">
        <v>10.17</v>
      </c>
      <c r="I402" s="344" t="n">
        <v>10.14</v>
      </c>
    </row>
    <row r="403" customFormat="false" ht="13.2" hidden="false" customHeight="false" outlineLevel="0" collapsed="false">
      <c r="C403" s="343" t="s">
        <v>269</v>
      </c>
      <c r="D403" s="344" t="s">
        <v>1089</v>
      </c>
      <c r="F403" s="343" t="s">
        <v>1090</v>
      </c>
      <c r="G403" s="348" t="n">
        <v>10.21</v>
      </c>
      <c r="H403" s="348" t="n">
        <v>10.17</v>
      </c>
      <c r="I403" s="344" t="n">
        <v>10.14</v>
      </c>
    </row>
    <row r="404" customFormat="false" ht="13.2" hidden="false" customHeight="false" outlineLevel="0" collapsed="false">
      <c r="C404" s="343" t="s">
        <v>269</v>
      </c>
      <c r="D404" s="344" t="s">
        <v>1091</v>
      </c>
      <c r="F404" s="343" t="s">
        <v>1092</v>
      </c>
      <c r="G404" s="348" t="n">
        <v>10.21</v>
      </c>
      <c r="H404" s="348" t="n">
        <v>10.17</v>
      </c>
      <c r="I404" s="344" t="n">
        <v>10.14</v>
      </c>
    </row>
    <row r="405" customFormat="false" ht="13.2" hidden="false" customHeight="false" outlineLevel="0" collapsed="false">
      <c r="C405" s="343" t="s">
        <v>269</v>
      </c>
      <c r="D405" s="344" t="s">
        <v>1093</v>
      </c>
      <c r="F405" s="343" t="s">
        <v>1094</v>
      </c>
      <c r="G405" s="348" t="n">
        <v>10.21</v>
      </c>
      <c r="H405" s="348" t="n">
        <v>10.17</v>
      </c>
      <c r="I405" s="344" t="n">
        <v>10.14</v>
      </c>
    </row>
    <row r="406" customFormat="false" ht="13.2" hidden="false" customHeight="false" outlineLevel="0" collapsed="false">
      <c r="C406" s="343" t="s">
        <v>269</v>
      </c>
      <c r="D406" s="344" t="s">
        <v>1095</v>
      </c>
      <c r="F406" s="343" t="s">
        <v>1096</v>
      </c>
      <c r="G406" s="348" t="n">
        <v>10.21</v>
      </c>
      <c r="H406" s="348" t="n">
        <v>10.17</v>
      </c>
      <c r="I406" s="344" t="n">
        <v>10.14</v>
      </c>
    </row>
    <row r="407" customFormat="false" ht="13.2" hidden="false" customHeight="false" outlineLevel="0" collapsed="false">
      <c r="C407" s="343" t="s">
        <v>269</v>
      </c>
      <c r="D407" s="344" t="s">
        <v>1097</v>
      </c>
      <c r="F407" s="343" t="s">
        <v>1098</v>
      </c>
      <c r="G407" s="348" t="n">
        <v>10.21</v>
      </c>
      <c r="H407" s="348" t="n">
        <v>10.17</v>
      </c>
      <c r="I407" s="344" t="n">
        <v>10.14</v>
      </c>
    </row>
    <row r="408" customFormat="false" ht="13.2" hidden="false" customHeight="false" outlineLevel="0" collapsed="false">
      <c r="C408" s="343" t="s">
        <v>269</v>
      </c>
      <c r="D408" s="344" t="s">
        <v>1099</v>
      </c>
      <c r="F408" s="343" t="s">
        <v>1100</v>
      </c>
      <c r="G408" s="348" t="n">
        <v>10.21</v>
      </c>
      <c r="H408" s="348" t="n">
        <v>10.17</v>
      </c>
      <c r="I408" s="344" t="n">
        <v>10.14</v>
      </c>
    </row>
    <row r="409" customFormat="false" ht="13.2" hidden="false" customHeight="false" outlineLevel="0" collapsed="false">
      <c r="C409" s="343" t="s">
        <v>269</v>
      </c>
      <c r="D409" s="344" t="s">
        <v>1101</v>
      </c>
      <c r="F409" s="343" t="s">
        <v>1102</v>
      </c>
      <c r="G409" s="348" t="n">
        <v>10.21</v>
      </c>
      <c r="H409" s="348" t="n">
        <v>10.17</v>
      </c>
      <c r="I409" s="344" t="n">
        <v>10.14</v>
      </c>
    </row>
    <row r="410" customFormat="false" ht="13.2" hidden="false" customHeight="false" outlineLevel="0" collapsed="false">
      <c r="C410" s="343" t="s">
        <v>269</v>
      </c>
      <c r="D410" s="344" t="s">
        <v>1103</v>
      </c>
      <c r="F410" s="343" t="s">
        <v>1104</v>
      </c>
      <c r="G410" s="348" t="n">
        <v>10.21</v>
      </c>
      <c r="H410" s="348" t="n">
        <v>10.17</v>
      </c>
      <c r="I410" s="344" t="n">
        <v>10.14</v>
      </c>
    </row>
    <row r="411" customFormat="false" ht="13.2" hidden="false" customHeight="false" outlineLevel="0" collapsed="false">
      <c r="C411" s="343" t="s">
        <v>269</v>
      </c>
      <c r="D411" s="344" t="s">
        <v>1105</v>
      </c>
      <c r="F411" s="343" t="s">
        <v>1106</v>
      </c>
      <c r="G411" s="348" t="n">
        <v>10.21</v>
      </c>
      <c r="H411" s="348" t="n">
        <v>10.17</v>
      </c>
      <c r="I411" s="344" t="n">
        <v>10.14</v>
      </c>
    </row>
    <row r="412" customFormat="false" ht="13.2" hidden="false" customHeight="false" outlineLevel="0" collapsed="false">
      <c r="C412" s="343" t="s">
        <v>269</v>
      </c>
      <c r="D412" s="344" t="s">
        <v>1107</v>
      </c>
      <c r="F412" s="343" t="s">
        <v>1108</v>
      </c>
      <c r="G412" s="348" t="n">
        <v>10.21</v>
      </c>
      <c r="H412" s="348" t="n">
        <v>10.17</v>
      </c>
      <c r="I412" s="344" t="n">
        <v>10.14</v>
      </c>
    </row>
    <row r="413" customFormat="false" ht="13.2" hidden="false" customHeight="false" outlineLevel="0" collapsed="false">
      <c r="C413" s="343" t="s">
        <v>269</v>
      </c>
      <c r="D413" s="344" t="s">
        <v>1109</v>
      </c>
      <c r="F413" s="343" t="s">
        <v>1110</v>
      </c>
      <c r="G413" s="348" t="n">
        <v>10.21</v>
      </c>
      <c r="H413" s="348" t="n">
        <v>10.17</v>
      </c>
      <c r="I413" s="344" t="n">
        <v>10.14</v>
      </c>
    </row>
    <row r="414" customFormat="false" ht="13.2" hidden="false" customHeight="false" outlineLevel="0" collapsed="false">
      <c r="C414" s="343" t="s">
        <v>269</v>
      </c>
      <c r="D414" s="344" t="s">
        <v>1111</v>
      </c>
      <c r="F414" s="343" t="s">
        <v>1112</v>
      </c>
      <c r="G414" s="348" t="n">
        <v>10.21</v>
      </c>
      <c r="H414" s="348" t="n">
        <v>10.17</v>
      </c>
      <c r="I414" s="344" t="n">
        <v>10.14</v>
      </c>
    </row>
    <row r="415" customFormat="false" ht="13.2" hidden="false" customHeight="false" outlineLevel="0" collapsed="false">
      <c r="C415" s="343" t="s">
        <v>272</v>
      </c>
      <c r="D415" s="344" t="s">
        <v>466</v>
      </c>
      <c r="F415" s="343" t="s">
        <v>1113</v>
      </c>
      <c r="G415" s="348" t="n">
        <v>10.21</v>
      </c>
      <c r="H415" s="348" t="n">
        <v>10.17</v>
      </c>
      <c r="I415" s="344" t="n">
        <v>10.14</v>
      </c>
    </row>
    <row r="416" customFormat="false" ht="13.2" hidden="false" customHeight="false" outlineLevel="0" collapsed="false">
      <c r="C416" s="343" t="s">
        <v>272</v>
      </c>
      <c r="D416" s="344" t="s">
        <v>468</v>
      </c>
      <c r="F416" s="343" t="s">
        <v>1114</v>
      </c>
      <c r="G416" s="348" t="n">
        <v>10.21</v>
      </c>
      <c r="H416" s="348" t="n">
        <v>10.17</v>
      </c>
      <c r="I416" s="344" t="n">
        <v>10.14</v>
      </c>
    </row>
    <row r="417" customFormat="false" ht="13.2" hidden="false" customHeight="false" outlineLevel="0" collapsed="false">
      <c r="C417" s="343" t="s">
        <v>272</v>
      </c>
      <c r="D417" s="344" t="s">
        <v>588</v>
      </c>
      <c r="F417" s="343" t="s">
        <v>1115</v>
      </c>
      <c r="G417" s="348" t="n">
        <v>10.21</v>
      </c>
      <c r="H417" s="348" t="n">
        <v>10.17</v>
      </c>
      <c r="I417" s="344" t="n">
        <v>10.14</v>
      </c>
    </row>
    <row r="418" customFormat="false" ht="13.2" hidden="false" customHeight="false" outlineLevel="0" collapsed="false">
      <c r="C418" s="343" t="s">
        <v>272</v>
      </c>
      <c r="D418" s="344" t="s">
        <v>590</v>
      </c>
      <c r="F418" s="343" t="s">
        <v>1116</v>
      </c>
      <c r="G418" s="348" t="n">
        <v>10.21</v>
      </c>
      <c r="H418" s="348" t="n">
        <v>10.17</v>
      </c>
      <c r="I418" s="344" t="n">
        <v>10.14</v>
      </c>
    </row>
    <row r="419" customFormat="false" ht="13.2" hidden="false" customHeight="false" outlineLevel="0" collapsed="false">
      <c r="C419" s="343" t="s">
        <v>272</v>
      </c>
      <c r="D419" s="344" t="s">
        <v>1117</v>
      </c>
      <c r="F419" s="343" t="s">
        <v>1118</v>
      </c>
      <c r="G419" s="348" t="n">
        <v>10.21</v>
      </c>
      <c r="H419" s="348" t="n">
        <v>10.17</v>
      </c>
      <c r="I419" s="344" t="n">
        <v>10.14</v>
      </c>
    </row>
    <row r="420" customFormat="false" ht="13.2" hidden="false" customHeight="false" outlineLevel="0" collapsed="false">
      <c r="C420" s="343" t="s">
        <v>272</v>
      </c>
      <c r="D420" s="344" t="s">
        <v>856</v>
      </c>
      <c r="F420" s="343" t="s">
        <v>1119</v>
      </c>
      <c r="G420" s="348" t="n">
        <v>10.21</v>
      </c>
      <c r="H420" s="348" t="n">
        <v>10.17</v>
      </c>
      <c r="I420" s="344" t="n">
        <v>10.14</v>
      </c>
    </row>
    <row r="421" customFormat="false" ht="13.2" hidden="false" customHeight="false" outlineLevel="0" collapsed="false">
      <c r="C421" s="343" t="s">
        <v>272</v>
      </c>
      <c r="D421" s="344" t="s">
        <v>470</v>
      </c>
      <c r="F421" s="343" t="s">
        <v>1120</v>
      </c>
      <c r="G421" s="348" t="n">
        <v>10.21</v>
      </c>
      <c r="H421" s="348" t="n">
        <v>10.17</v>
      </c>
      <c r="I421" s="344" t="n">
        <v>10.14</v>
      </c>
    </row>
    <row r="422" customFormat="false" ht="13.2" hidden="false" customHeight="false" outlineLevel="0" collapsed="false">
      <c r="C422" s="343" t="s">
        <v>272</v>
      </c>
      <c r="D422" s="344" t="s">
        <v>858</v>
      </c>
      <c r="F422" s="343" t="s">
        <v>1121</v>
      </c>
      <c r="G422" s="348" t="n">
        <v>10.21</v>
      </c>
      <c r="H422" s="348" t="n">
        <v>10.17</v>
      </c>
      <c r="I422" s="344" t="n">
        <v>10.14</v>
      </c>
    </row>
    <row r="423" customFormat="false" ht="13.2" hidden="false" customHeight="false" outlineLevel="0" collapsed="false">
      <c r="C423" s="343" t="s">
        <v>272</v>
      </c>
      <c r="D423" s="344" t="s">
        <v>860</v>
      </c>
      <c r="F423" s="343" t="s">
        <v>1122</v>
      </c>
      <c r="G423" s="348" t="n">
        <v>10.21</v>
      </c>
      <c r="H423" s="348" t="n">
        <v>10.17</v>
      </c>
      <c r="I423" s="344" t="n">
        <v>10.14</v>
      </c>
    </row>
    <row r="424" customFormat="false" ht="13.2" hidden="false" customHeight="false" outlineLevel="0" collapsed="false">
      <c r="C424" s="343" t="s">
        <v>272</v>
      </c>
      <c r="D424" s="344" t="s">
        <v>1123</v>
      </c>
      <c r="F424" s="343" t="s">
        <v>1124</v>
      </c>
      <c r="G424" s="348" t="n">
        <v>10.21</v>
      </c>
      <c r="H424" s="348" t="n">
        <v>10.17</v>
      </c>
      <c r="I424" s="344" t="n">
        <v>10.14</v>
      </c>
    </row>
    <row r="425" customFormat="false" ht="13.2" hidden="false" customHeight="false" outlineLevel="0" collapsed="false">
      <c r="C425" s="343" t="s">
        <v>272</v>
      </c>
      <c r="D425" s="344" t="s">
        <v>1125</v>
      </c>
      <c r="F425" s="343" t="s">
        <v>1126</v>
      </c>
      <c r="G425" s="348" t="n">
        <v>10.21</v>
      </c>
      <c r="H425" s="348" t="n">
        <v>10.17</v>
      </c>
      <c r="I425" s="344" t="n">
        <v>10.14</v>
      </c>
    </row>
    <row r="426" customFormat="false" ht="13.2" hidden="false" customHeight="false" outlineLevel="0" collapsed="false">
      <c r="C426" s="343" t="s">
        <v>272</v>
      </c>
      <c r="D426" s="344" t="s">
        <v>1127</v>
      </c>
      <c r="F426" s="343" t="s">
        <v>1128</v>
      </c>
      <c r="G426" s="348" t="n">
        <v>10.21</v>
      </c>
      <c r="H426" s="348" t="n">
        <v>10.17</v>
      </c>
      <c r="I426" s="344" t="n">
        <v>10.14</v>
      </c>
    </row>
    <row r="427" customFormat="false" ht="13.2" hidden="false" customHeight="false" outlineLevel="0" collapsed="false">
      <c r="C427" s="343" t="s">
        <v>272</v>
      </c>
      <c r="D427" s="344" t="s">
        <v>862</v>
      </c>
      <c r="F427" s="343" t="s">
        <v>1129</v>
      </c>
      <c r="G427" s="348" t="n">
        <v>10.21</v>
      </c>
      <c r="H427" s="348" t="n">
        <v>10.17</v>
      </c>
      <c r="I427" s="344" t="n">
        <v>10.14</v>
      </c>
    </row>
    <row r="428" customFormat="false" ht="13.2" hidden="false" customHeight="false" outlineLevel="0" collapsed="false">
      <c r="C428" s="343" t="s">
        <v>272</v>
      </c>
      <c r="D428" s="344" t="s">
        <v>472</v>
      </c>
      <c r="F428" s="343" t="s">
        <v>1130</v>
      </c>
      <c r="G428" s="348" t="n">
        <v>10.21</v>
      </c>
      <c r="H428" s="348" t="n">
        <v>10.17</v>
      </c>
      <c r="I428" s="344" t="n">
        <v>10.14</v>
      </c>
    </row>
    <row r="429" customFormat="false" ht="13.2" hidden="false" customHeight="false" outlineLevel="0" collapsed="false">
      <c r="C429" s="343" t="s">
        <v>272</v>
      </c>
      <c r="D429" s="344" t="s">
        <v>418</v>
      </c>
      <c r="F429" s="343" t="s">
        <v>986</v>
      </c>
      <c r="G429" s="348" t="n">
        <v>10.21</v>
      </c>
      <c r="H429" s="348" t="n">
        <v>10.17</v>
      </c>
      <c r="I429" s="344" t="n">
        <v>10.14</v>
      </c>
    </row>
    <row r="430" customFormat="false" ht="13.2" hidden="false" customHeight="false" outlineLevel="0" collapsed="false">
      <c r="C430" s="343" t="s">
        <v>272</v>
      </c>
      <c r="D430" s="344" t="s">
        <v>474</v>
      </c>
      <c r="F430" s="343" t="s">
        <v>1131</v>
      </c>
      <c r="G430" s="348" t="n">
        <v>10.21</v>
      </c>
      <c r="H430" s="348" t="n">
        <v>10.17</v>
      </c>
      <c r="I430" s="344" t="n">
        <v>10.14</v>
      </c>
    </row>
    <row r="431" customFormat="false" ht="13.2" hidden="false" customHeight="false" outlineLevel="0" collapsed="false">
      <c r="C431" s="343" t="s">
        <v>272</v>
      </c>
      <c r="D431" s="344" t="s">
        <v>864</v>
      </c>
      <c r="F431" s="343" t="s">
        <v>1132</v>
      </c>
      <c r="G431" s="348" t="n">
        <v>10.21</v>
      </c>
      <c r="H431" s="348" t="n">
        <v>10.17</v>
      </c>
      <c r="I431" s="344" t="n">
        <v>10.14</v>
      </c>
    </row>
    <row r="432" customFormat="false" ht="13.2" hidden="false" customHeight="false" outlineLevel="0" collapsed="false">
      <c r="C432" s="343" t="s">
        <v>272</v>
      </c>
      <c r="D432" s="344" t="s">
        <v>1133</v>
      </c>
      <c r="F432" s="343" t="s">
        <v>1134</v>
      </c>
      <c r="G432" s="348" t="n">
        <v>10.21</v>
      </c>
      <c r="H432" s="348" t="n">
        <v>10.17</v>
      </c>
      <c r="I432" s="344" t="n">
        <v>10.14</v>
      </c>
    </row>
    <row r="433" customFormat="false" ht="13.2" hidden="false" customHeight="false" outlineLevel="0" collapsed="false">
      <c r="C433" s="343" t="s">
        <v>272</v>
      </c>
      <c r="D433" s="344" t="s">
        <v>1135</v>
      </c>
      <c r="F433" s="343" t="s">
        <v>1136</v>
      </c>
      <c r="G433" s="348" t="n">
        <v>10.21</v>
      </c>
      <c r="H433" s="348" t="n">
        <v>10.17</v>
      </c>
      <c r="I433" s="344" t="n">
        <v>10.14</v>
      </c>
    </row>
    <row r="434" customFormat="false" ht="13.2" hidden="false" customHeight="false" outlineLevel="0" collapsed="false">
      <c r="C434" s="343" t="s">
        <v>272</v>
      </c>
      <c r="D434" s="344" t="s">
        <v>476</v>
      </c>
      <c r="F434" s="343" t="s">
        <v>1137</v>
      </c>
      <c r="G434" s="348" t="n">
        <v>10.21</v>
      </c>
      <c r="H434" s="348" t="n">
        <v>10.17</v>
      </c>
      <c r="I434" s="344" t="n">
        <v>10.14</v>
      </c>
    </row>
    <row r="435" customFormat="false" ht="13.2" hidden="false" customHeight="false" outlineLevel="0" collapsed="false">
      <c r="C435" s="343" t="s">
        <v>272</v>
      </c>
      <c r="D435" s="344" t="s">
        <v>1138</v>
      </c>
      <c r="F435" s="343" t="s">
        <v>1139</v>
      </c>
      <c r="G435" s="348" t="n">
        <v>10.21</v>
      </c>
      <c r="H435" s="348" t="n">
        <v>10.17</v>
      </c>
      <c r="I435" s="344" t="n">
        <v>10.14</v>
      </c>
    </row>
    <row r="436" customFormat="false" ht="13.2" hidden="false" customHeight="false" outlineLevel="0" collapsed="false">
      <c r="C436" s="343" t="s">
        <v>272</v>
      </c>
      <c r="D436" s="344" t="s">
        <v>866</v>
      </c>
      <c r="F436" s="343" t="s">
        <v>1140</v>
      </c>
      <c r="G436" s="348" t="n">
        <v>10.21</v>
      </c>
      <c r="H436" s="348" t="n">
        <v>10.17</v>
      </c>
      <c r="I436" s="344" t="n">
        <v>10.14</v>
      </c>
    </row>
    <row r="437" customFormat="false" ht="13.2" hidden="false" customHeight="false" outlineLevel="0" collapsed="false">
      <c r="C437" s="343" t="s">
        <v>272</v>
      </c>
      <c r="D437" s="344" t="s">
        <v>868</v>
      </c>
      <c r="F437" s="343" t="s">
        <v>1141</v>
      </c>
      <c r="G437" s="348" t="n">
        <v>10.21</v>
      </c>
      <c r="H437" s="348" t="n">
        <v>10.17</v>
      </c>
      <c r="I437" s="344" t="n">
        <v>10.14</v>
      </c>
    </row>
    <row r="438" customFormat="false" ht="13.2" hidden="false" customHeight="false" outlineLevel="0" collapsed="false">
      <c r="C438" s="343" t="s">
        <v>272</v>
      </c>
      <c r="D438" s="344" t="s">
        <v>870</v>
      </c>
      <c r="F438" s="343" t="s">
        <v>1142</v>
      </c>
      <c r="G438" s="348" t="n">
        <v>10.21</v>
      </c>
      <c r="H438" s="348" t="n">
        <v>10.17</v>
      </c>
      <c r="I438" s="344" t="n">
        <v>10.14</v>
      </c>
    </row>
    <row r="439" customFormat="false" ht="13.2" hidden="false" customHeight="false" outlineLevel="0" collapsed="false">
      <c r="C439" s="343" t="s">
        <v>272</v>
      </c>
      <c r="D439" s="344" t="s">
        <v>872</v>
      </c>
      <c r="F439" s="343" t="s">
        <v>1143</v>
      </c>
      <c r="G439" s="348" t="n">
        <v>10.21</v>
      </c>
      <c r="H439" s="348" t="n">
        <v>10.17</v>
      </c>
      <c r="I439" s="344" t="n">
        <v>10.14</v>
      </c>
    </row>
    <row r="440" customFormat="false" ht="13.2" hidden="false" customHeight="false" outlineLevel="0" collapsed="false">
      <c r="C440" s="343" t="s">
        <v>272</v>
      </c>
      <c r="D440" s="344" t="s">
        <v>1144</v>
      </c>
      <c r="F440" s="343" t="s">
        <v>1145</v>
      </c>
      <c r="G440" s="348" t="n">
        <v>10.21</v>
      </c>
      <c r="H440" s="348" t="n">
        <v>10.17</v>
      </c>
      <c r="I440" s="344" t="n">
        <v>10.14</v>
      </c>
    </row>
    <row r="441" customFormat="false" ht="13.2" hidden="false" customHeight="false" outlineLevel="0" collapsed="false">
      <c r="C441" s="343" t="s">
        <v>272</v>
      </c>
      <c r="D441" s="344" t="s">
        <v>1146</v>
      </c>
      <c r="F441" s="343" t="s">
        <v>1147</v>
      </c>
      <c r="G441" s="348" t="n">
        <v>10.21</v>
      </c>
      <c r="H441" s="348" t="n">
        <v>10.17</v>
      </c>
      <c r="I441" s="344" t="n">
        <v>10.14</v>
      </c>
    </row>
    <row r="442" customFormat="false" ht="13.2" hidden="false" customHeight="false" outlineLevel="0" collapsed="false">
      <c r="C442" s="343" t="s">
        <v>272</v>
      </c>
      <c r="D442" s="344" t="s">
        <v>1148</v>
      </c>
      <c r="F442" s="343" t="s">
        <v>1149</v>
      </c>
      <c r="G442" s="348" t="n">
        <v>10.21</v>
      </c>
      <c r="H442" s="348" t="n">
        <v>10.17</v>
      </c>
      <c r="I442" s="344" t="n">
        <v>10.14</v>
      </c>
    </row>
    <row r="443" customFormat="false" ht="13.2" hidden="false" customHeight="false" outlineLevel="0" collapsed="false">
      <c r="C443" s="343" t="s">
        <v>272</v>
      </c>
      <c r="D443" s="344" t="s">
        <v>1150</v>
      </c>
      <c r="F443" s="343" t="s">
        <v>1151</v>
      </c>
      <c r="G443" s="348" t="n">
        <v>10.21</v>
      </c>
      <c r="H443" s="348" t="n">
        <v>10.17</v>
      </c>
      <c r="I443" s="344" t="n">
        <v>10.14</v>
      </c>
    </row>
    <row r="444" customFormat="false" ht="13.2" hidden="false" customHeight="false" outlineLevel="0" collapsed="false">
      <c r="C444" s="343" t="s">
        <v>272</v>
      </c>
      <c r="D444" s="344" t="s">
        <v>1152</v>
      </c>
      <c r="F444" s="343" t="s">
        <v>1153</v>
      </c>
      <c r="G444" s="348" t="n">
        <v>10.21</v>
      </c>
      <c r="H444" s="348" t="n">
        <v>10.17</v>
      </c>
      <c r="I444" s="344" t="n">
        <v>10.14</v>
      </c>
    </row>
    <row r="445" customFormat="false" ht="13.2" hidden="false" customHeight="false" outlineLevel="0" collapsed="false">
      <c r="C445" s="343" t="s">
        <v>272</v>
      </c>
      <c r="D445" s="344" t="s">
        <v>874</v>
      </c>
      <c r="F445" s="343" t="s">
        <v>1154</v>
      </c>
      <c r="G445" s="348" t="n">
        <v>10.21</v>
      </c>
      <c r="H445" s="348" t="n">
        <v>10.17</v>
      </c>
      <c r="I445" s="344" t="n">
        <v>10.14</v>
      </c>
    </row>
    <row r="446" customFormat="false" ht="13.2" hidden="false" customHeight="false" outlineLevel="0" collapsed="false">
      <c r="C446" s="343" t="s">
        <v>272</v>
      </c>
      <c r="D446" s="344" t="s">
        <v>1155</v>
      </c>
      <c r="F446" s="343" t="s">
        <v>1156</v>
      </c>
      <c r="G446" s="348" t="n">
        <v>10.21</v>
      </c>
      <c r="H446" s="348" t="n">
        <v>10.17</v>
      </c>
      <c r="I446" s="344" t="n">
        <v>10.14</v>
      </c>
    </row>
    <row r="447" customFormat="false" ht="13.2" hidden="false" customHeight="false" outlineLevel="0" collapsed="false">
      <c r="C447" s="343" t="s">
        <v>272</v>
      </c>
      <c r="D447" s="344" t="s">
        <v>1157</v>
      </c>
      <c r="F447" s="343" t="s">
        <v>1158</v>
      </c>
      <c r="G447" s="348" t="n">
        <v>10.21</v>
      </c>
      <c r="H447" s="348" t="n">
        <v>10.17</v>
      </c>
      <c r="I447" s="344" t="n">
        <v>10.14</v>
      </c>
    </row>
    <row r="448" customFormat="false" ht="13.2" hidden="false" customHeight="false" outlineLevel="0" collapsed="false">
      <c r="C448" s="343" t="s">
        <v>272</v>
      </c>
      <c r="D448" s="344" t="s">
        <v>876</v>
      </c>
      <c r="F448" s="343" t="s">
        <v>1159</v>
      </c>
      <c r="G448" s="348" t="n">
        <v>10.21</v>
      </c>
      <c r="H448" s="348" t="n">
        <v>10.17</v>
      </c>
      <c r="I448" s="344" t="n">
        <v>10.14</v>
      </c>
    </row>
    <row r="449" customFormat="false" ht="13.2" hidden="false" customHeight="false" outlineLevel="0" collapsed="false">
      <c r="C449" s="343" t="s">
        <v>272</v>
      </c>
      <c r="D449" s="344" t="s">
        <v>1160</v>
      </c>
      <c r="F449" s="343" t="s">
        <v>1161</v>
      </c>
      <c r="G449" s="348" t="n">
        <v>10.21</v>
      </c>
      <c r="H449" s="348" t="n">
        <v>10.17</v>
      </c>
      <c r="I449" s="344" t="n">
        <v>10.14</v>
      </c>
    </row>
    <row r="450" customFormat="false" ht="13.2" hidden="false" customHeight="false" outlineLevel="0" collapsed="false">
      <c r="C450" s="343" t="s">
        <v>272</v>
      </c>
      <c r="D450" s="344" t="s">
        <v>1162</v>
      </c>
      <c r="F450" s="343" t="s">
        <v>1163</v>
      </c>
      <c r="G450" s="348" t="n">
        <v>10.21</v>
      </c>
      <c r="H450" s="348" t="n">
        <v>10.17</v>
      </c>
      <c r="I450" s="344" t="n">
        <v>10.14</v>
      </c>
    </row>
    <row r="451" customFormat="false" ht="13.8" hidden="false" customHeight="false" outlineLevel="0" collapsed="false">
      <c r="C451" s="343" t="s">
        <v>272</v>
      </c>
      <c r="D451" s="344" t="s">
        <v>1164</v>
      </c>
      <c r="F451" s="350" t="s">
        <v>1165</v>
      </c>
      <c r="G451" s="356" t="n">
        <v>10.21</v>
      </c>
      <c r="H451" s="356" t="n">
        <v>10.17</v>
      </c>
      <c r="I451" s="357" t="n">
        <v>10.14</v>
      </c>
    </row>
    <row r="452" customFormat="false" ht="13.2" hidden="false" customHeight="false" outlineLevel="0" collapsed="false">
      <c r="C452" s="343" t="s">
        <v>272</v>
      </c>
      <c r="D452" s="344" t="s">
        <v>1166</v>
      </c>
    </row>
    <row r="453" customFormat="false" ht="13.2" hidden="false" customHeight="false" outlineLevel="0" collapsed="false">
      <c r="C453" s="343" t="s">
        <v>272</v>
      </c>
      <c r="D453" s="344" t="s">
        <v>878</v>
      </c>
    </row>
    <row r="454" customFormat="false" ht="13.2" hidden="false" customHeight="false" outlineLevel="0" collapsed="false">
      <c r="C454" s="343" t="s">
        <v>272</v>
      </c>
      <c r="D454" s="344" t="s">
        <v>880</v>
      </c>
    </row>
    <row r="455" customFormat="false" ht="13.2" hidden="false" customHeight="false" outlineLevel="0" collapsed="false">
      <c r="C455" s="343" t="s">
        <v>272</v>
      </c>
      <c r="D455" s="344" t="s">
        <v>882</v>
      </c>
    </row>
    <row r="456" customFormat="false" ht="13.2" hidden="false" customHeight="false" outlineLevel="0" collapsed="false">
      <c r="C456" s="343" t="s">
        <v>272</v>
      </c>
      <c r="D456" s="344" t="s">
        <v>884</v>
      </c>
    </row>
    <row r="457" customFormat="false" ht="13.2" hidden="false" customHeight="false" outlineLevel="0" collapsed="false">
      <c r="C457" s="343" t="s">
        <v>272</v>
      </c>
      <c r="D457" s="344" t="s">
        <v>886</v>
      </c>
    </row>
    <row r="458" customFormat="false" ht="13.2" hidden="false" customHeight="false" outlineLevel="0" collapsed="false">
      <c r="C458" s="343" t="s">
        <v>272</v>
      </c>
      <c r="D458" s="344" t="s">
        <v>592</v>
      </c>
    </row>
    <row r="459" customFormat="false" ht="13.2" hidden="false" customHeight="false" outlineLevel="0" collapsed="false">
      <c r="C459" s="343" t="s">
        <v>275</v>
      </c>
      <c r="D459" s="344" t="s">
        <v>594</v>
      </c>
    </row>
    <row r="460" customFormat="false" ht="13.2" hidden="false" customHeight="false" outlineLevel="0" collapsed="false">
      <c r="C460" s="343" t="s">
        <v>275</v>
      </c>
      <c r="D460" s="344" t="s">
        <v>1167</v>
      </c>
    </row>
    <row r="461" customFormat="false" ht="13.2" hidden="false" customHeight="false" outlineLevel="0" collapsed="false">
      <c r="C461" s="343" t="s">
        <v>275</v>
      </c>
      <c r="D461" s="344" t="s">
        <v>888</v>
      </c>
    </row>
    <row r="462" customFormat="false" ht="13.2" hidden="false" customHeight="false" outlineLevel="0" collapsed="false">
      <c r="C462" s="343" t="s">
        <v>275</v>
      </c>
      <c r="D462" s="344" t="s">
        <v>1168</v>
      </c>
    </row>
    <row r="463" customFormat="false" ht="13.2" hidden="false" customHeight="false" outlineLevel="0" collapsed="false">
      <c r="C463" s="343" t="s">
        <v>275</v>
      </c>
      <c r="D463" s="344" t="s">
        <v>890</v>
      </c>
    </row>
    <row r="464" customFormat="false" ht="13.2" hidden="false" customHeight="false" outlineLevel="0" collapsed="false">
      <c r="C464" s="343" t="s">
        <v>275</v>
      </c>
      <c r="D464" s="344" t="s">
        <v>892</v>
      </c>
    </row>
    <row r="465" customFormat="false" ht="13.2" hidden="false" customHeight="false" outlineLevel="0" collapsed="false">
      <c r="C465" s="343" t="s">
        <v>275</v>
      </c>
      <c r="D465" s="344" t="s">
        <v>894</v>
      </c>
    </row>
    <row r="466" customFormat="false" ht="13.2" hidden="false" customHeight="false" outlineLevel="0" collapsed="false">
      <c r="C466" s="343" t="s">
        <v>275</v>
      </c>
      <c r="D466" s="344" t="s">
        <v>896</v>
      </c>
    </row>
    <row r="467" customFormat="false" ht="13.2" hidden="false" customHeight="false" outlineLevel="0" collapsed="false">
      <c r="C467" s="343" t="s">
        <v>275</v>
      </c>
      <c r="D467" s="344" t="s">
        <v>898</v>
      </c>
    </row>
    <row r="468" customFormat="false" ht="13.2" hidden="false" customHeight="false" outlineLevel="0" collapsed="false">
      <c r="C468" s="343" t="s">
        <v>275</v>
      </c>
      <c r="D468" s="344" t="s">
        <v>1169</v>
      </c>
    </row>
    <row r="469" customFormat="false" ht="13.2" hidden="false" customHeight="false" outlineLevel="0" collapsed="false">
      <c r="C469" s="343" t="s">
        <v>275</v>
      </c>
      <c r="D469" s="344" t="s">
        <v>1170</v>
      </c>
    </row>
    <row r="470" customFormat="false" ht="13.2" hidden="false" customHeight="false" outlineLevel="0" collapsed="false">
      <c r="C470" s="343" t="s">
        <v>275</v>
      </c>
      <c r="D470" s="344" t="s">
        <v>900</v>
      </c>
    </row>
    <row r="471" customFormat="false" ht="13.2" hidden="false" customHeight="false" outlineLevel="0" collapsed="false">
      <c r="C471" s="343" t="s">
        <v>275</v>
      </c>
      <c r="D471" s="344" t="s">
        <v>1171</v>
      </c>
    </row>
    <row r="472" customFormat="false" ht="13.2" hidden="false" customHeight="false" outlineLevel="0" collapsed="false">
      <c r="C472" s="343" t="s">
        <v>275</v>
      </c>
      <c r="D472" s="344" t="s">
        <v>902</v>
      </c>
    </row>
    <row r="473" customFormat="false" ht="13.2" hidden="false" customHeight="false" outlineLevel="0" collapsed="false">
      <c r="C473" s="343" t="s">
        <v>275</v>
      </c>
      <c r="D473" s="344" t="s">
        <v>1172</v>
      </c>
    </row>
    <row r="474" customFormat="false" ht="13.2" hidden="false" customHeight="false" outlineLevel="0" collapsed="false">
      <c r="C474" s="343" t="s">
        <v>275</v>
      </c>
      <c r="D474" s="344" t="s">
        <v>1173</v>
      </c>
    </row>
    <row r="475" customFormat="false" ht="13.2" hidden="false" customHeight="false" outlineLevel="0" collapsed="false">
      <c r="C475" s="343" t="s">
        <v>275</v>
      </c>
      <c r="D475" s="344" t="s">
        <v>1174</v>
      </c>
    </row>
    <row r="476" customFormat="false" ht="13.2" hidden="false" customHeight="false" outlineLevel="0" collapsed="false">
      <c r="C476" s="343" t="s">
        <v>275</v>
      </c>
      <c r="D476" s="344" t="s">
        <v>1175</v>
      </c>
    </row>
    <row r="477" customFormat="false" ht="13.2" hidden="false" customHeight="false" outlineLevel="0" collapsed="false">
      <c r="C477" s="343" t="s">
        <v>275</v>
      </c>
      <c r="D477" s="344" t="s">
        <v>1176</v>
      </c>
    </row>
    <row r="478" customFormat="false" ht="13.2" hidden="false" customHeight="false" outlineLevel="0" collapsed="false">
      <c r="C478" s="343" t="s">
        <v>275</v>
      </c>
      <c r="D478" s="344" t="s">
        <v>904</v>
      </c>
    </row>
    <row r="479" customFormat="false" ht="13.2" hidden="false" customHeight="false" outlineLevel="0" collapsed="false">
      <c r="C479" s="343" t="s">
        <v>275</v>
      </c>
      <c r="D479" s="344" t="s">
        <v>596</v>
      </c>
    </row>
    <row r="480" customFormat="false" ht="13.2" hidden="false" customHeight="false" outlineLevel="0" collapsed="false">
      <c r="C480" s="343" t="s">
        <v>275</v>
      </c>
      <c r="D480" s="344" t="s">
        <v>1177</v>
      </c>
    </row>
    <row r="481" customFormat="false" ht="13.2" hidden="false" customHeight="false" outlineLevel="0" collapsed="false">
      <c r="C481" s="343" t="s">
        <v>275</v>
      </c>
      <c r="D481" s="344" t="s">
        <v>1178</v>
      </c>
    </row>
    <row r="482" customFormat="false" ht="13.2" hidden="false" customHeight="false" outlineLevel="0" collapsed="false">
      <c r="C482" s="343" t="s">
        <v>275</v>
      </c>
      <c r="D482" s="344" t="s">
        <v>1179</v>
      </c>
    </row>
    <row r="483" customFormat="false" ht="13.2" hidden="false" customHeight="false" outlineLevel="0" collapsed="false">
      <c r="C483" s="343" t="s">
        <v>275</v>
      </c>
      <c r="D483" s="344" t="s">
        <v>1180</v>
      </c>
    </row>
    <row r="484" customFormat="false" ht="13.2" hidden="false" customHeight="false" outlineLevel="0" collapsed="false">
      <c r="C484" s="343" t="s">
        <v>278</v>
      </c>
      <c r="D484" s="344" t="s">
        <v>906</v>
      </c>
    </row>
    <row r="485" customFormat="false" ht="13.2" hidden="false" customHeight="false" outlineLevel="0" collapsed="false">
      <c r="C485" s="343" t="s">
        <v>278</v>
      </c>
      <c r="D485" s="344" t="s">
        <v>598</v>
      </c>
    </row>
    <row r="486" customFormat="false" ht="13.2" hidden="false" customHeight="false" outlineLevel="0" collapsed="false">
      <c r="C486" s="343" t="s">
        <v>278</v>
      </c>
      <c r="D486" s="344" t="s">
        <v>1181</v>
      </c>
    </row>
    <row r="487" customFormat="false" ht="13.2" hidden="false" customHeight="false" outlineLevel="0" collapsed="false">
      <c r="C487" s="343" t="s">
        <v>278</v>
      </c>
      <c r="D487" s="344" t="s">
        <v>908</v>
      </c>
    </row>
    <row r="488" customFormat="false" ht="13.2" hidden="false" customHeight="false" outlineLevel="0" collapsed="false">
      <c r="C488" s="343" t="s">
        <v>278</v>
      </c>
      <c r="D488" s="344" t="s">
        <v>910</v>
      </c>
    </row>
    <row r="489" customFormat="false" ht="13.2" hidden="false" customHeight="false" outlineLevel="0" collapsed="false">
      <c r="C489" s="343" t="s">
        <v>278</v>
      </c>
      <c r="D489" s="344" t="s">
        <v>1182</v>
      </c>
    </row>
    <row r="490" customFormat="false" ht="13.2" hidden="false" customHeight="false" outlineLevel="0" collapsed="false">
      <c r="C490" s="343" t="s">
        <v>278</v>
      </c>
      <c r="D490" s="344" t="s">
        <v>1183</v>
      </c>
    </row>
    <row r="491" customFormat="false" ht="13.2" hidden="false" customHeight="false" outlineLevel="0" collapsed="false">
      <c r="C491" s="343" t="s">
        <v>278</v>
      </c>
      <c r="D491" s="344" t="s">
        <v>912</v>
      </c>
    </row>
    <row r="492" customFormat="false" ht="13.2" hidden="false" customHeight="false" outlineLevel="0" collapsed="false">
      <c r="C492" s="343" t="s">
        <v>278</v>
      </c>
      <c r="D492" s="344" t="s">
        <v>1184</v>
      </c>
    </row>
    <row r="493" customFormat="false" ht="13.2" hidden="false" customHeight="false" outlineLevel="0" collapsed="false">
      <c r="C493" s="343" t="s">
        <v>278</v>
      </c>
      <c r="D493" s="344" t="s">
        <v>1185</v>
      </c>
    </row>
    <row r="494" customFormat="false" ht="13.2" hidden="false" customHeight="false" outlineLevel="0" collapsed="false">
      <c r="C494" s="343" t="s">
        <v>278</v>
      </c>
      <c r="D494" s="344" t="s">
        <v>1186</v>
      </c>
    </row>
    <row r="495" customFormat="false" ht="13.2" hidden="false" customHeight="false" outlineLevel="0" collapsed="false">
      <c r="C495" s="343" t="s">
        <v>278</v>
      </c>
      <c r="D495" s="344" t="s">
        <v>1187</v>
      </c>
    </row>
    <row r="496" customFormat="false" ht="13.2" hidden="false" customHeight="false" outlineLevel="0" collapsed="false">
      <c r="C496" s="343" t="s">
        <v>278</v>
      </c>
      <c r="D496" s="344" t="s">
        <v>914</v>
      </c>
    </row>
    <row r="497" customFormat="false" ht="13.2" hidden="false" customHeight="false" outlineLevel="0" collapsed="false">
      <c r="C497" s="343" t="s">
        <v>278</v>
      </c>
      <c r="D497" s="344" t="s">
        <v>916</v>
      </c>
    </row>
    <row r="498" customFormat="false" ht="13.2" hidden="false" customHeight="false" outlineLevel="0" collapsed="false">
      <c r="C498" s="343" t="s">
        <v>278</v>
      </c>
      <c r="D498" s="344" t="s">
        <v>1188</v>
      </c>
    </row>
    <row r="499" customFormat="false" ht="13.2" hidden="false" customHeight="false" outlineLevel="0" collapsed="false">
      <c r="C499" s="343" t="s">
        <v>278</v>
      </c>
      <c r="D499" s="344" t="s">
        <v>1189</v>
      </c>
    </row>
    <row r="500" customFormat="false" ht="13.2" hidden="false" customHeight="false" outlineLevel="0" collapsed="false">
      <c r="C500" s="343" t="s">
        <v>278</v>
      </c>
      <c r="D500" s="344" t="s">
        <v>1190</v>
      </c>
    </row>
    <row r="501" customFormat="false" ht="13.2" hidden="false" customHeight="false" outlineLevel="0" collapsed="false">
      <c r="C501" s="343" t="s">
        <v>278</v>
      </c>
      <c r="D501" s="344" t="s">
        <v>1191</v>
      </c>
    </row>
    <row r="502" customFormat="false" ht="13.2" hidden="false" customHeight="false" outlineLevel="0" collapsed="false">
      <c r="C502" s="343" t="s">
        <v>278</v>
      </c>
      <c r="D502" s="344" t="s">
        <v>1192</v>
      </c>
    </row>
    <row r="503" customFormat="false" ht="13.2" hidden="false" customHeight="false" outlineLevel="0" collapsed="false">
      <c r="C503" s="343" t="s">
        <v>278</v>
      </c>
      <c r="D503" s="344" t="s">
        <v>1193</v>
      </c>
    </row>
    <row r="504" customFormat="false" ht="13.2" hidden="false" customHeight="false" outlineLevel="0" collapsed="false">
      <c r="C504" s="343" t="s">
        <v>278</v>
      </c>
      <c r="D504" s="344" t="s">
        <v>1194</v>
      </c>
    </row>
    <row r="505" customFormat="false" ht="13.2" hidden="false" customHeight="false" outlineLevel="0" collapsed="false">
      <c r="C505" s="343" t="s">
        <v>278</v>
      </c>
      <c r="D505" s="344" t="s">
        <v>1195</v>
      </c>
    </row>
    <row r="506" customFormat="false" ht="13.2" hidden="false" customHeight="false" outlineLevel="0" collapsed="false">
      <c r="C506" s="343" t="s">
        <v>278</v>
      </c>
      <c r="D506" s="344" t="s">
        <v>1196</v>
      </c>
    </row>
    <row r="507" customFormat="false" ht="13.2" hidden="false" customHeight="false" outlineLevel="0" collapsed="false">
      <c r="C507" s="343" t="s">
        <v>278</v>
      </c>
      <c r="D507" s="344" t="s">
        <v>1197</v>
      </c>
    </row>
    <row r="508" customFormat="false" ht="13.2" hidden="false" customHeight="false" outlineLevel="0" collapsed="false">
      <c r="C508" s="343" t="s">
        <v>278</v>
      </c>
      <c r="D508" s="344" t="s">
        <v>1198</v>
      </c>
    </row>
    <row r="509" customFormat="false" ht="13.2" hidden="false" customHeight="false" outlineLevel="0" collapsed="false">
      <c r="C509" s="343" t="s">
        <v>278</v>
      </c>
      <c r="D509" s="344" t="s">
        <v>1199</v>
      </c>
    </row>
    <row r="510" customFormat="false" ht="13.2" hidden="false" customHeight="false" outlineLevel="0" collapsed="false">
      <c r="C510" s="343" t="s">
        <v>278</v>
      </c>
      <c r="D510" s="344" t="s">
        <v>1200</v>
      </c>
    </row>
    <row r="511" customFormat="false" ht="13.2" hidden="false" customHeight="false" outlineLevel="0" collapsed="false">
      <c r="C511" s="343" t="s">
        <v>278</v>
      </c>
      <c r="D511" s="344" t="s">
        <v>1060</v>
      </c>
    </row>
    <row r="512" customFormat="false" ht="13.2" hidden="false" customHeight="false" outlineLevel="0" collapsed="false">
      <c r="C512" s="343" t="s">
        <v>278</v>
      </c>
      <c r="D512" s="344" t="s">
        <v>1201</v>
      </c>
    </row>
    <row r="513" customFormat="false" ht="13.2" hidden="false" customHeight="false" outlineLevel="0" collapsed="false">
      <c r="C513" s="343" t="s">
        <v>278</v>
      </c>
      <c r="D513" s="344" t="s">
        <v>918</v>
      </c>
    </row>
    <row r="514" customFormat="false" ht="13.2" hidden="false" customHeight="false" outlineLevel="0" collapsed="false">
      <c r="C514" s="343" t="s">
        <v>278</v>
      </c>
      <c r="D514" s="344" t="s">
        <v>1202</v>
      </c>
    </row>
    <row r="515" customFormat="false" ht="13.2" hidden="false" customHeight="false" outlineLevel="0" collapsed="false">
      <c r="C515" s="343" t="s">
        <v>278</v>
      </c>
      <c r="D515" s="344" t="s">
        <v>1203</v>
      </c>
    </row>
    <row r="516" customFormat="false" ht="13.2" hidden="false" customHeight="false" outlineLevel="0" collapsed="false">
      <c r="C516" s="343" t="s">
        <v>278</v>
      </c>
      <c r="D516" s="344" t="s">
        <v>1204</v>
      </c>
    </row>
    <row r="517" customFormat="false" ht="13.2" hidden="false" customHeight="false" outlineLevel="0" collapsed="false">
      <c r="C517" s="343" t="s">
        <v>278</v>
      </c>
      <c r="D517" s="344" t="s">
        <v>1205</v>
      </c>
    </row>
    <row r="518" customFormat="false" ht="13.2" hidden="false" customHeight="false" outlineLevel="0" collapsed="false">
      <c r="C518" s="343" t="s">
        <v>278</v>
      </c>
      <c r="D518" s="344" t="s">
        <v>1206</v>
      </c>
    </row>
    <row r="519" customFormat="false" ht="13.2" hidden="false" customHeight="false" outlineLevel="0" collapsed="false">
      <c r="C519" s="343" t="s">
        <v>281</v>
      </c>
      <c r="D519" s="344" t="s">
        <v>344</v>
      </c>
    </row>
    <row r="520" customFormat="false" ht="13.2" hidden="false" customHeight="false" outlineLevel="0" collapsed="false">
      <c r="C520" s="343" t="s">
        <v>281</v>
      </c>
      <c r="D520" s="344" t="s">
        <v>600</v>
      </c>
    </row>
    <row r="521" customFormat="false" ht="13.2" hidden="false" customHeight="false" outlineLevel="0" collapsed="false">
      <c r="C521" s="343" t="s">
        <v>281</v>
      </c>
      <c r="D521" s="344" t="s">
        <v>920</v>
      </c>
    </row>
    <row r="522" customFormat="false" ht="13.2" hidden="false" customHeight="false" outlineLevel="0" collapsed="false">
      <c r="C522" s="343" t="s">
        <v>281</v>
      </c>
      <c r="D522" s="344" t="s">
        <v>478</v>
      </c>
    </row>
    <row r="523" customFormat="false" ht="13.2" hidden="false" customHeight="false" outlineLevel="0" collapsed="false">
      <c r="C523" s="343" t="s">
        <v>281</v>
      </c>
      <c r="D523" s="344" t="s">
        <v>602</v>
      </c>
    </row>
    <row r="524" customFormat="false" ht="13.2" hidden="false" customHeight="false" outlineLevel="0" collapsed="false">
      <c r="C524" s="343" t="s">
        <v>281</v>
      </c>
      <c r="D524" s="344" t="s">
        <v>1207</v>
      </c>
    </row>
    <row r="525" customFormat="false" ht="13.2" hidden="false" customHeight="false" outlineLevel="0" collapsed="false">
      <c r="C525" s="343" t="s">
        <v>281</v>
      </c>
      <c r="D525" s="344" t="s">
        <v>604</v>
      </c>
    </row>
    <row r="526" customFormat="false" ht="13.2" hidden="false" customHeight="false" outlineLevel="0" collapsed="false">
      <c r="C526" s="343" t="s">
        <v>281</v>
      </c>
      <c r="D526" s="344" t="s">
        <v>606</v>
      </c>
    </row>
    <row r="527" customFormat="false" ht="13.2" hidden="false" customHeight="false" outlineLevel="0" collapsed="false">
      <c r="C527" s="343" t="s">
        <v>281</v>
      </c>
      <c r="D527" s="344" t="s">
        <v>608</v>
      </c>
    </row>
    <row r="528" customFormat="false" ht="13.2" hidden="false" customHeight="false" outlineLevel="0" collapsed="false">
      <c r="C528" s="343" t="s">
        <v>281</v>
      </c>
      <c r="D528" s="344" t="s">
        <v>1208</v>
      </c>
    </row>
    <row r="529" customFormat="false" ht="13.2" hidden="false" customHeight="false" outlineLevel="0" collapsed="false">
      <c r="C529" s="343" t="s">
        <v>281</v>
      </c>
      <c r="D529" s="344" t="s">
        <v>610</v>
      </c>
    </row>
    <row r="530" customFormat="false" ht="13.2" hidden="false" customHeight="false" outlineLevel="0" collapsed="false">
      <c r="C530" s="343" t="s">
        <v>281</v>
      </c>
      <c r="D530" s="344" t="s">
        <v>612</v>
      </c>
    </row>
    <row r="531" customFormat="false" ht="13.2" hidden="false" customHeight="false" outlineLevel="0" collapsed="false">
      <c r="C531" s="343" t="s">
        <v>281</v>
      </c>
      <c r="D531" s="344" t="s">
        <v>614</v>
      </c>
    </row>
    <row r="532" customFormat="false" ht="13.2" hidden="false" customHeight="false" outlineLevel="0" collapsed="false">
      <c r="C532" s="343" t="s">
        <v>281</v>
      </c>
      <c r="D532" s="344" t="s">
        <v>616</v>
      </c>
    </row>
    <row r="533" customFormat="false" ht="13.2" hidden="false" customHeight="false" outlineLevel="0" collapsed="false">
      <c r="C533" s="343" t="s">
        <v>281</v>
      </c>
      <c r="D533" s="344" t="s">
        <v>618</v>
      </c>
    </row>
    <row r="534" customFormat="false" ht="13.2" hidden="false" customHeight="false" outlineLevel="0" collapsed="false">
      <c r="C534" s="343" t="s">
        <v>281</v>
      </c>
      <c r="D534" s="344" t="s">
        <v>922</v>
      </c>
    </row>
    <row r="535" customFormat="false" ht="13.2" hidden="false" customHeight="false" outlineLevel="0" collapsed="false">
      <c r="C535" s="343" t="s">
        <v>281</v>
      </c>
      <c r="D535" s="344" t="s">
        <v>620</v>
      </c>
    </row>
    <row r="536" customFormat="false" ht="13.2" hidden="false" customHeight="false" outlineLevel="0" collapsed="false">
      <c r="C536" s="343" t="s">
        <v>281</v>
      </c>
      <c r="D536" s="344" t="s">
        <v>480</v>
      </c>
    </row>
    <row r="537" customFormat="false" ht="13.2" hidden="false" customHeight="false" outlineLevel="0" collapsed="false">
      <c r="C537" s="343" t="s">
        <v>281</v>
      </c>
      <c r="D537" s="344" t="s">
        <v>622</v>
      </c>
    </row>
    <row r="538" customFormat="false" ht="13.2" hidden="false" customHeight="false" outlineLevel="0" collapsed="false">
      <c r="C538" s="343" t="s">
        <v>281</v>
      </c>
      <c r="D538" s="344" t="s">
        <v>624</v>
      </c>
    </row>
    <row r="539" customFormat="false" ht="13.2" hidden="false" customHeight="false" outlineLevel="0" collapsed="false">
      <c r="C539" s="343" t="s">
        <v>281</v>
      </c>
      <c r="D539" s="344" t="s">
        <v>482</v>
      </c>
    </row>
    <row r="540" customFormat="false" ht="13.2" hidden="false" customHeight="false" outlineLevel="0" collapsed="false">
      <c r="C540" s="343" t="s">
        <v>281</v>
      </c>
      <c r="D540" s="344" t="s">
        <v>626</v>
      </c>
    </row>
    <row r="541" customFormat="false" ht="13.2" hidden="false" customHeight="false" outlineLevel="0" collapsed="false">
      <c r="C541" s="343" t="s">
        <v>281</v>
      </c>
      <c r="D541" s="344" t="s">
        <v>420</v>
      </c>
    </row>
    <row r="542" customFormat="false" ht="13.2" hidden="false" customHeight="false" outlineLevel="0" collapsed="false">
      <c r="C542" s="343" t="s">
        <v>281</v>
      </c>
      <c r="D542" s="344" t="s">
        <v>422</v>
      </c>
    </row>
    <row r="543" customFormat="false" ht="13.2" hidden="false" customHeight="false" outlineLevel="0" collapsed="false">
      <c r="C543" s="343" t="s">
        <v>281</v>
      </c>
      <c r="D543" s="344" t="s">
        <v>424</v>
      </c>
    </row>
    <row r="544" customFormat="false" ht="13.2" hidden="false" customHeight="false" outlineLevel="0" collapsed="false">
      <c r="C544" s="343" t="s">
        <v>281</v>
      </c>
      <c r="D544" s="344" t="s">
        <v>484</v>
      </c>
    </row>
    <row r="545" customFormat="false" ht="13.2" hidden="false" customHeight="false" outlineLevel="0" collapsed="false">
      <c r="C545" s="343" t="s">
        <v>281</v>
      </c>
      <c r="D545" s="344" t="s">
        <v>628</v>
      </c>
    </row>
    <row r="546" customFormat="false" ht="13.2" hidden="false" customHeight="false" outlineLevel="0" collapsed="false">
      <c r="C546" s="343" t="s">
        <v>281</v>
      </c>
      <c r="D546" s="344" t="s">
        <v>630</v>
      </c>
    </row>
    <row r="547" customFormat="false" ht="13.2" hidden="false" customHeight="false" outlineLevel="0" collapsed="false">
      <c r="C547" s="343" t="s">
        <v>281</v>
      </c>
      <c r="D547" s="344" t="s">
        <v>632</v>
      </c>
    </row>
    <row r="548" customFormat="false" ht="13.2" hidden="false" customHeight="false" outlineLevel="0" collapsed="false">
      <c r="C548" s="343" t="s">
        <v>281</v>
      </c>
      <c r="D548" s="344" t="s">
        <v>486</v>
      </c>
    </row>
    <row r="549" customFormat="false" ht="13.2" hidden="false" customHeight="false" outlineLevel="0" collapsed="false">
      <c r="C549" s="343" t="s">
        <v>281</v>
      </c>
      <c r="D549" s="344" t="s">
        <v>634</v>
      </c>
    </row>
    <row r="550" customFormat="false" ht="13.2" hidden="false" customHeight="false" outlineLevel="0" collapsed="false">
      <c r="C550" s="343" t="s">
        <v>281</v>
      </c>
      <c r="D550" s="344" t="s">
        <v>636</v>
      </c>
    </row>
    <row r="551" customFormat="false" ht="13.2" hidden="false" customHeight="false" outlineLevel="0" collapsed="false">
      <c r="C551" s="343" t="s">
        <v>281</v>
      </c>
      <c r="D551" s="344" t="s">
        <v>638</v>
      </c>
    </row>
    <row r="552" customFormat="false" ht="13.2" hidden="false" customHeight="false" outlineLevel="0" collapsed="false">
      <c r="C552" s="343" t="s">
        <v>281</v>
      </c>
      <c r="D552" s="344" t="s">
        <v>640</v>
      </c>
    </row>
    <row r="553" customFormat="false" ht="13.2" hidden="false" customHeight="false" outlineLevel="0" collapsed="false">
      <c r="C553" s="343" t="s">
        <v>281</v>
      </c>
      <c r="D553" s="344" t="s">
        <v>642</v>
      </c>
    </row>
    <row r="554" customFormat="false" ht="13.2" hidden="false" customHeight="false" outlineLevel="0" collapsed="false">
      <c r="C554" s="343" t="s">
        <v>281</v>
      </c>
      <c r="D554" s="344" t="s">
        <v>644</v>
      </c>
    </row>
    <row r="555" customFormat="false" ht="13.2" hidden="false" customHeight="false" outlineLevel="0" collapsed="false">
      <c r="C555" s="343" t="s">
        <v>281</v>
      </c>
      <c r="D555" s="344" t="s">
        <v>924</v>
      </c>
    </row>
    <row r="556" customFormat="false" ht="13.2" hidden="false" customHeight="false" outlineLevel="0" collapsed="false">
      <c r="C556" s="343" t="s">
        <v>281</v>
      </c>
      <c r="D556" s="344" t="s">
        <v>646</v>
      </c>
    </row>
    <row r="557" customFormat="false" ht="13.2" hidden="false" customHeight="false" outlineLevel="0" collapsed="false">
      <c r="C557" s="343" t="s">
        <v>281</v>
      </c>
      <c r="D557" s="344" t="s">
        <v>488</v>
      </c>
    </row>
    <row r="558" customFormat="false" ht="13.2" hidden="false" customHeight="false" outlineLevel="0" collapsed="false">
      <c r="C558" s="343" t="s">
        <v>281</v>
      </c>
      <c r="D558" s="344" t="s">
        <v>648</v>
      </c>
    </row>
    <row r="559" customFormat="false" ht="13.2" hidden="false" customHeight="false" outlineLevel="0" collapsed="false">
      <c r="C559" s="343" t="s">
        <v>281</v>
      </c>
      <c r="D559" s="344" t="s">
        <v>650</v>
      </c>
    </row>
    <row r="560" customFormat="false" ht="13.2" hidden="false" customHeight="false" outlineLevel="0" collapsed="false">
      <c r="C560" s="343" t="s">
        <v>281</v>
      </c>
      <c r="D560" s="344" t="s">
        <v>652</v>
      </c>
    </row>
    <row r="561" customFormat="false" ht="13.2" hidden="false" customHeight="false" outlineLevel="0" collapsed="false">
      <c r="C561" s="343" t="s">
        <v>281</v>
      </c>
      <c r="D561" s="344" t="s">
        <v>926</v>
      </c>
    </row>
    <row r="562" customFormat="false" ht="13.2" hidden="false" customHeight="false" outlineLevel="0" collapsed="false">
      <c r="C562" s="343" t="s">
        <v>281</v>
      </c>
      <c r="D562" s="344" t="s">
        <v>928</v>
      </c>
    </row>
    <row r="563" customFormat="false" ht="13.2" hidden="false" customHeight="false" outlineLevel="0" collapsed="false">
      <c r="C563" s="343" t="s">
        <v>281</v>
      </c>
      <c r="D563" s="344" t="s">
        <v>930</v>
      </c>
    </row>
    <row r="564" customFormat="false" ht="13.2" hidden="false" customHeight="false" outlineLevel="0" collapsed="false">
      <c r="C564" s="343" t="s">
        <v>281</v>
      </c>
      <c r="D564" s="344" t="s">
        <v>1209</v>
      </c>
    </row>
    <row r="565" customFormat="false" ht="13.2" hidden="false" customHeight="false" outlineLevel="0" collapsed="false">
      <c r="C565" s="343" t="s">
        <v>281</v>
      </c>
      <c r="D565" s="344" t="s">
        <v>1210</v>
      </c>
    </row>
    <row r="566" customFormat="false" ht="13.2" hidden="false" customHeight="false" outlineLevel="0" collapsed="false">
      <c r="C566" s="343" t="s">
        <v>281</v>
      </c>
      <c r="D566" s="344" t="s">
        <v>932</v>
      </c>
    </row>
    <row r="567" customFormat="false" ht="13.2" hidden="false" customHeight="false" outlineLevel="0" collapsed="false">
      <c r="C567" s="343" t="s">
        <v>281</v>
      </c>
      <c r="D567" s="344" t="s">
        <v>934</v>
      </c>
    </row>
    <row r="568" customFormat="false" ht="13.2" hidden="false" customHeight="false" outlineLevel="0" collapsed="false">
      <c r="C568" s="343" t="s">
        <v>281</v>
      </c>
      <c r="D568" s="344" t="s">
        <v>936</v>
      </c>
    </row>
    <row r="569" customFormat="false" ht="13.2" hidden="false" customHeight="false" outlineLevel="0" collapsed="false">
      <c r="C569" s="343" t="s">
        <v>281</v>
      </c>
      <c r="D569" s="344" t="s">
        <v>1211</v>
      </c>
    </row>
    <row r="570" customFormat="false" ht="13.2" hidden="false" customHeight="false" outlineLevel="0" collapsed="false">
      <c r="C570" s="343" t="s">
        <v>281</v>
      </c>
      <c r="D570" s="344" t="s">
        <v>1212</v>
      </c>
    </row>
    <row r="571" customFormat="false" ht="13.2" hidden="false" customHeight="false" outlineLevel="0" collapsed="false">
      <c r="C571" s="343" t="s">
        <v>281</v>
      </c>
      <c r="D571" s="344" t="s">
        <v>1213</v>
      </c>
    </row>
    <row r="572" customFormat="false" ht="13.2" hidden="false" customHeight="false" outlineLevel="0" collapsed="false">
      <c r="C572" s="343" t="s">
        <v>281</v>
      </c>
      <c r="D572" s="344" t="s">
        <v>1214</v>
      </c>
    </row>
    <row r="573" customFormat="false" ht="13.2" hidden="false" customHeight="false" outlineLevel="0" collapsed="false">
      <c r="C573" s="343" t="s">
        <v>281</v>
      </c>
      <c r="D573" s="344" t="s">
        <v>1215</v>
      </c>
    </row>
    <row r="574" customFormat="false" ht="13.2" hidden="false" customHeight="false" outlineLevel="0" collapsed="false">
      <c r="C574" s="343" t="s">
        <v>281</v>
      </c>
      <c r="D574" s="344" t="s">
        <v>1216</v>
      </c>
    </row>
    <row r="575" customFormat="false" ht="13.2" hidden="false" customHeight="false" outlineLevel="0" collapsed="false">
      <c r="C575" s="343" t="s">
        <v>281</v>
      </c>
      <c r="D575" s="344" t="s">
        <v>875</v>
      </c>
    </row>
    <row r="576" customFormat="false" ht="13.2" hidden="false" customHeight="false" outlineLevel="0" collapsed="false">
      <c r="C576" s="343" t="s">
        <v>281</v>
      </c>
      <c r="D576" s="344" t="s">
        <v>1217</v>
      </c>
    </row>
    <row r="577" customFormat="false" ht="13.2" hidden="false" customHeight="false" outlineLevel="0" collapsed="false">
      <c r="C577" s="343" t="s">
        <v>281</v>
      </c>
      <c r="D577" s="344" t="s">
        <v>1218</v>
      </c>
    </row>
    <row r="578" customFormat="false" ht="13.2" hidden="false" customHeight="false" outlineLevel="0" collapsed="false">
      <c r="C578" s="343" t="s">
        <v>281</v>
      </c>
      <c r="D578" s="344" t="s">
        <v>938</v>
      </c>
    </row>
    <row r="579" customFormat="false" ht="13.2" hidden="false" customHeight="false" outlineLevel="0" collapsed="false">
      <c r="C579" s="343" t="s">
        <v>281</v>
      </c>
      <c r="D579" s="344" t="s">
        <v>654</v>
      </c>
    </row>
    <row r="580" customFormat="false" ht="13.2" hidden="false" customHeight="false" outlineLevel="0" collapsed="false">
      <c r="C580" s="343" t="s">
        <v>281</v>
      </c>
      <c r="D580" s="344" t="s">
        <v>656</v>
      </c>
    </row>
    <row r="581" customFormat="false" ht="13.2" hidden="false" customHeight="false" outlineLevel="0" collapsed="false">
      <c r="C581" s="343" t="s">
        <v>281</v>
      </c>
      <c r="D581" s="344" t="s">
        <v>658</v>
      </c>
    </row>
    <row r="582" customFormat="false" ht="13.2" hidden="false" customHeight="false" outlineLevel="0" collapsed="false">
      <c r="C582" s="343" t="s">
        <v>284</v>
      </c>
      <c r="D582" s="344" t="s">
        <v>347</v>
      </c>
    </row>
    <row r="583" customFormat="false" ht="13.2" hidden="false" customHeight="false" outlineLevel="0" collapsed="false">
      <c r="C583" s="343" t="s">
        <v>284</v>
      </c>
      <c r="D583" s="344" t="s">
        <v>1219</v>
      </c>
    </row>
    <row r="584" customFormat="false" ht="13.2" hidden="false" customHeight="false" outlineLevel="0" collapsed="false">
      <c r="C584" s="343" t="s">
        <v>284</v>
      </c>
      <c r="D584" s="344" t="s">
        <v>490</v>
      </c>
    </row>
    <row r="585" customFormat="false" ht="13.2" hidden="false" customHeight="false" outlineLevel="0" collapsed="false">
      <c r="C585" s="343" t="s">
        <v>284</v>
      </c>
      <c r="D585" s="344" t="s">
        <v>426</v>
      </c>
    </row>
    <row r="586" customFormat="false" ht="13.2" hidden="false" customHeight="false" outlineLevel="0" collapsed="false">
      <c r="C586" s="343" t="s">
        <v>284</v>
      </c>
      <c r="D586" s="344" t="s">
        <v>1220</v>
      </c>
    </row>
    <row r="587" customFormat="false" ht="13.2" hidden="false" customHeight="false" outlineLevel="0" collapsed="false">
      <c r="C587" s="343" t="s">
        <v>284</v>
      </c>
      <c r="D587" s="344" t="s">
        <v>659</v>
      </c>
    </row>
    <row r="588" customFormat="false" ht="13.2" hidden="false" customHeight="false" outlineLevel="0" collapsed="false">
      <c r="C588" s="343" t="s">
        <v>284</v>
      </c>
      <c r="D588" s="344" t="s">
        <v>492</v>
      </c>
    </row>
    <row r="589" customFormat="false" ht="13.2" hidden="false" customHeight="false" outlineLevel="0" collapsed="false">
      <c r="C589" s="343" t="s">
        <v>284</v>
      </c>
      <c r="D589" s="344" t="s">
        <v>661</v>
      </c>
    </row>
    <row r="590" customFormat="false" ht="13.2" hidden="false" customHeight="false" outlineLevel="0" collapsed="false">
      <c r="C590" s="343" t="s">
        <v>284</v>
      </c>
      <c r="D590" s="344" t="s">
        <v>663</v>
      </c>
    </row>
    <row r="591" customFormat="false" ht="13.2" hidden="false" customHeight="false" outlineLevel="0" collapsed="false">
      <c r="C591" s="343" t="s">
        <v>284</v>
      </c>
      <c r="D591" s="344" t="s">
        <v>428</v>
      </c>
    </row>
    <row r="592" customFormat="false" ht="13.2" hidden="false" customHeight="false" outlineLevel="0" collapsed="false">
      <c r="C592" s="343" t="s">
        <v>284</v>
      </c>
      <c r="D592" s="344" t="s">
        <v>494</v>
      </c>
    </row>
    <row r="593" customFormat="false" ht="13.2" hidden="false" customHeight="false" outlineLevel="0" collapsed="false">
      <c r="C593" s="343" t="s">
        <v>284</v>
      </c>
      <c r="D593" s="344" t="s">
        <v>940</v>
      </c>
    </row>
    <row r="594" customFormat="false" ht="13.2" hidden="false" customHeight="false" outlineLevel="0" collapsed="false">
      <c r="C594" s="343" t="s">
        <v>284</v>
      </c>
      <c r="D594" s="344" t="s">
        <v>1221</v>
      </c>
    </row>
    <row r="595" customFormat="false" ht="13.2" hidden="false" customHeight="false" outlineLevel="0" collapsed="false">
      <c r="C595" s="343" t="s">
        <v>284</v>
      </c>
      <c r="D595" s="344" t="s">
        <v>430</v>
      </c>
    </row>
    <row r="596" customFormat="false" ht="13.2" hidden="false" customHeight="false" outlineLevel="0" collapsed="false">
      <c r="C596" s="343" t="s">
        <v>284</v>
      </c>
      <c r="D596" s="344" t="s">
        <v>665</v>
      </c>
    </row>
    <row r="597" customFormat="false" ht="13.2" hidden="false" customHeight="false" outlineLevel="0" collapsed="false">
      <c r="C597" s="343" t="s">
        <v>284</v>
      </c>
      <c r="D597" s="344" t="s">
        <v>1222</v>
      </c>
    </row>
    <row r="598" customFormat="false" ht="13.2" hidden="false" customHeight="false" outlineLevel="0" collapsed="false">
      <c r="C598" s="343" t="s">
        <v>284</v>
      </c>
      <c r="D598" s="344" t="s">
        <v>496</v>
      </c>
    </row>
    <row r="599" customFormat="false" ht="13.2" hidden="false" customHeight="false" outlineLevel="0" collapsed="false">
      <c r="C599" s="343" t="s">
        <v>284</v>
      </c>
      <c r="D599" s="344" t="s">
        <v>667</v>
      </c>
    </row>
    <row r="600" customFormat="false" ht="13.2" hidden="false" customHeight="false" outlineLevel="0" collapsed="false">
      <c r="C600" s="343" t="s">
        <v>284</v>
      </c>
      <c r="D600" s="344" t="s">
        <v>498</v>
      </c>
    </row>
    <row r="601" customFormat="false" ht="13.2" hidden="false" customHeight="false" outlineLevel="0" collapsed="false">
      <c r="C601" s="343" t="s">
        <v>284</v>
      </c>
      <c r="D601" s="344" t="s">
        <v>669</v>
      </c>
    </row>
    <row r="602" customFormat="false" ht="13.2" hidden="false" customHeight="false" outlineLevel="0" collapsed="false">
      <c r="C602" s="343" t="s">
        <v>284</v>
      </c>
      <c r="D602" s="344" t="s">
        <v>1223</v>
      </c>
    </row>
    <row r="603" customFormat="false" ht="13.2" hidden="false" customHeight="false" outlineLevel="0" collapsed="false">
      <c r="C603" s="343" t="s">
        <v>284</v>
      </c>
      <c r="D603" s="344" t="s">
        <v>671</v>
      </c>
    </row>
    <row r="604" customFormat="false" ht="13.2" hidden="false" customHeight="false" outlineLevel="0" collapsed="false">
      <c r="C604" s="343" t="s">
        <v>284</v>
      </c>
      <c r="D604" s="344" t="s">
        <v>942</v>
      </c>
    </row>
    <row r="605" customFormat="false" ht="13.2" hidden="false" customHeight="false" outlineLevel="0" collapsed="false">
      <c r="C605" s="343" t="s">
        <v>284</v>
      </c>
      <c r="D605" s="344" t="s">
        <v>944</v>
      </c>
    </row>
    <row r="606" customFormat="false" ht="13.2" hidden="false" customHeight="false" outlineLevel="0" collapsed="false">
      <c r="C606" s="343" t="s">
        <v>284</v>
      </c>
      <c r="D606" s="344" t="s">
        <v>350</v>
      </c>
    </row>
    <row r="607" customFormat="false" ht="13.2" hidden="false" customHeight="false" outlineLevel="0" collapsed="false">
      <c r="C607" s="343" t="s">
        <v>284</v>
      </c>
      <c r="D607" s="344" t="s">
        <v>500</v>
      </c>
    </row>
    <row r="608" customFormat="false" ht="13.2" hidden="false" customHeight="false" outlineLevel="0" collapsed="false">
      <c r="C608" s="343" t="s">
        <v>284</v>
      </c>
      <c r="D608" s="344" t="s">
        <v>502</v>
      </c>
    </row>
    <row r="609" customFormat="false" ht="13.2" hidden="false" customHeight="false" outlineLevel="0" collapsed="false">
      <c r="C609" s="343" t="s">
        <v>284</v>
      </c>
      <c r="D609" s="344" t="s">
        <v>946</v>
      </c>
    </row>
    <row r="610" customFormat="false" ht="13.2" hidden="false" customHeight="false" outlineLevel="0" collapsed="false">
      <c r="C610" s="343" t="s">
        <v>284</v>
      </c>
      <c r="D610" s="344" t="s">
        <v>504</v>
      </c>
    </row>
    <row r="611" customFormat="false" ht="13.2" hidden="false" customHeight="false" outlineLevel="0" collapsed="false">
      <c r="C611" s="343" t="s">
        <v>284</v>
      </c>
      <c r="D611" s="344" t="s">
        <v>673</v>
      </c>
    </row>
    <row r="612" customFormat="false" ht="13.2" hidden="false" customHeight="false" outlineLevel="0" collapsed="false">
      <c r="C612" s="343" t="s">
        <v>284</v>
      </c>
      <c r="D612" s="344" t="s">
        <v>948</v>
      </c>
    </row>
    <row r="613" customFormat="false" ht="13.2" hidden="false" customHeight="false" outlineLevel="0" collapsed="false">
      <c r="C613" s="343" t="s">
        <v>284</v>
      </c>
      <c r="D613" s="344" t="s">
        <v>1224</v>
      </c>
    </row>
    <row r="614" customFormat="false" ht="13.2" hidden="false" customHeight="false" outlineLevel="0" collapsed="false">
      <c r="C614" s="343" t="s">
        <v>284</v>
      </c>
      <c r="D614" s="344" t="s">
        <v>1225</v>
      </c>
    </row>
    <row r="615" customFormat="false" ht="13.2" hidden="false" customHeight="false" outlineLevel="0" collapsed="false">
      <c r="C615" s="343" t="s">
        <v>284</v>
      </c>
      <c r="D615" s="344" t="s">
        <v>1226</v>
      </c>
    </row>
    <row r="616" customFormat="false" ht="13.2" hidden="false" customHeight="false" outlineLevel="0" collapsed="false">
      <c r="C616" s="343" t="s">
        <v>284</v>
      </c>
      <c r="D616" s="344" t="s">
        <v>950</v>
      </c>
    </row>
    <row r="617" customFormat="false" ht="13.2" hidden="false" customHeight="false" outlineLevel="0" collapsed="false">
      <c r="C617" s="343" t="s">
        <v>284</v>
      </c>
      <c r="D617" s="344" t="s">
        <v>1227</v>
      </c>
    </row>
    <row r="618" customFormat="false" ht="13.2" hidden="false" customHeight="false" outlineLevel="0" collapsed="false">
      <c r="C618" s="343" t="s">
        <v>284</v>
      </c>
      <c r="D618" s="344" t="s">
        <v>952</v>
      </c>
    </row>
    <row r="619" customFormat="false" ht="13.2" hidden="false" customHeight="false" outlineLevel="0" collapsed="false">
      <c r="C619" s="343" t="s">
        <v>284</v>
      </c>
      <c r="D619" s="344" t="s">
        <v>675</v>
      </c>
    </row>
    <row r="620" customFormat="false" ht="13.2" hidden="false" customHeight="false" outlineLevel="0" collapsed="false">
      <c r="C620" s="343" t="s">
        <v>284</v>
      </c>
      <c r="D620" s="344" t="s">
        <v>506</v>
      </c>
    </row>
    <row r="621" customFormat="false" ht="13.2" hidden="false" customHeight="false" outlineLevel="0" collapsed="false">
      <c r="C621" s="343" t="s">
        <v>284</v>
      </c>
      <c r="D621" s="344" t="s">
        <v>1228</v>
      </c>
    </row>
    <row r="622" customFormat="false" ht="13.2" hidden="false" customHeight="false" outlineLevel="0" collapsed="false">
      <c r="C622" s="343" t="s">
        <v>284</v>
      </c>
      <c r="D622" s="344" t="s">
        <v>1229</v>
      </c>
    </row>
    <row r="623" customFormat="false" ht="13.2" hidden="false" customHeight="false" outlineLevel="0" collapsed="false">
      <c r="C623" s="343" t="s">
        <v>284</v>
      </c>
      <c r="D623" s="344" t="s">
        <v>1230</v>
      </c>
    </row>
    <row r="624" customFormat="false" ht="13.2" hidden="false" customHeight="false" outlineLevel="0" collapsed="false">
      <c r="C624" s="343" t="s">
        <v>284</v>
      </c>
      <c r="D624" s="344" t="s">
        <v>1231</v>
      </c>
    </row>
    <row r="625" customFormat="false" ht="13.2" hidden="false" customHeight="false" outlineLevel="0" collapsed="false">
      <c r="C625" s="343" t="s">
        <v>284</v>
      </c>
      <c r="D625" s="344" t="s">
        <v>1232</v>
      </c>
    </row>
    <row r="626" customFormat="false" ht="13.2" hidden="false" customHeight="false" outlineLevel="0" collapsed="false">
      <c r="C626" s="343" t="s">
        <v>284</v>
      </c>
      <c r="D626" s="344" t="s">
        <v>1233</v>
      </c>
    </row>
    <row r="627" customFormat="false" ht="13.2" hidden="false" customHeight="false" outlineLevel="0" collapsed="false">
      <c r="C627" s="343" t="s">
        <v>284</v>
      </c>
      <c r="D627" s="344" t="s">
        <v>1234</v>
      </c>
    </row>
    <row r="628" customFormat="false" ht="13.2" hidden="false" customHeight="false" outlineLevel="0" collapsed="false">
      <c r="C628" s="343" t="s">
        <v>284</v>
      </c>
      <c r="D628" s="344" t="s">
        <v>1235</v>
      </c>
    </row>
    <row r="629" customFormat="false" ht="13.2" hidden="false" customHeight="false" outlineLevel="0" collapsed="false">
      <c r="C629" s="343" t="s">
        <v>284</v>
      </c>
      <c r="D629" s="344" t="s">
        <v>1236</v>
      </c>
    </row>
    <row r="630" customFormat="false" ht="13.2" hidden="false" customHeight="false" outlineLevel="0" collapsed="false">
      <c r="C630" s="343" t="s">
        <v>284</v>
      </c>
      <c r="D630" s="344" t="s">
        <v>1237</v>
      </c>
    </row>
    <row r="631" customFormat="false" ht="13.2" hidden="false" customHeight="false" outlineLevel="0" collapsed="false">
      <c r="C631" s="343" t="s">
        <v>284</v>
      </c>
      <c r="D631" s="344" t="s">
        <v>954</v>
      </c>
    </row>
    <row r="632" customFormat="false" ht="13.2" hidden="false" customHeight="false" outlineLevel="0" collapsed="false">
      <c r="C632" s="343" t="s">
        <v>284</v>
      </c>
      <c r="D632" s="344" t="s">
        <v>956</v>
      </c>
    </row>
    <row r="633" customFormat="false" ht="13.2" hidden="false" customHeight="false" outlineLevel="0" collapsed="false">
      <c r="C633" s="343" t="s">
        <v>284</v>
      </c>
      <c r="D633" s="344" t="s">
        <v>1238</v>
      </c>
    </row>
    <row r="634" customFormat="false" ht="13.2" hidden="false" customHeight="false" outlineLevel="0" collapsed="false">
      <c r="C634" s="343" t="s">
        <v>284</v>
      </c>
      <c r="D634" s="344" t="s">
        <v>1239</v>
      </c>
    </row>
    <row r="635" customFormat="false" ht="13.2" hidden="false" customHeight="false" outlineLevel="0" collapsed="false">
      <c r="C635" s="343" t="s">
        <v>284</v>
      </c>
      <c r="D635" s="344" t="s">
        <v>1240</v>
      </c>
    </row>
    <row r="636" customFormat="false" ht="13.2" hidden="false" customHeight="false" outlineLevel="0" collapsed="false">
      <c r="C636" s="343" t="s">
        <v>287</v>
      </c>
      <c r="D636" s="344" t="s">
        <v>253</v>
      </c>
    </row>
    <row r="637" customFormat="false" ht="13.2" hidden="false" customHeight="false" outlineLevel="0" collapsed="false">
      <c r="C637" s="343" t="s">
        <v>287</v>
      </c>
      <c r="D637" s="344" t="s">
        <v>256</v>
      </c>
    </row>
    <row r="638" customFormat="false" ht="13.2" hidden="false" customHeight="false" outlineLevel="0" collapsed="false">
      <c r="C638" s="343" t="s">
        <v>287</v>
      </c>
      <c r="D638" s="344" t="s">
        <v>259</v>
      </c>
    </row>
    <row r="639" customFormat="false" ht="13.2" hidden="false" customHeight="false" outlineLevel="0" collapsed="false">
      <c r="C639" s="343" t="s">
        <v>287</v>
      </c>
      <c r="D639" s="344" t="s">
        <v>262</v>
      </c>
    </row>
    <row r="640" customFormat="false" ht="13.2" hidden="false" customHeight="false" outlineLevel="0" collapsed="false">
      <c r="C640" s="343" t="s">
        <v>287</v>
      </c>
      <c r="D640" s="344" t="s">
        <v>265</v>
      </c>
    </row>
    <row r="641" customFormat="false" ht="13.2" hidden="false" customHeight="false" outlineLevel="0" collapsed="false">
      <c r="C641" s="343" t="s">
        <v>287</v>
      </c>
      <c r="D641" s="344" t="s">
        <v>268</v>
      </c>
    </row>
    <row r="642" customFormat="false" ht="13.2" hidden="false" customHeight="false" outlineLevel="0" collapsed="false">
      <c r="C642" s="343" t="s">
        <v>287</v>
      </c>
      <c r="D642" s="344" t="s">
        <v>271</v>
      </c>
    </row>
    <row r="643" customFormat="false" ht="13.2" hidden="false" customHeight="false" outlineLevel="0" collapsed="false">
      <c r="C643" s="343" t="s">
        <v>287</v>
      </c>
      <c r="D643" s="344" t="s">
        <v>274</v>
      </c>
    </row>
    <row r="644" customFormat="false" ht="13.2" hidden="false" customHeight="false" outlineLevel="0" collapsed="false">
      <c r="C644" s="343" t="s">
        <v>287</v>
      </c>
      <c r="D644" s="344" t="s">
        <v>277</v>
      </c>
    </row>
    <row r="645" customFormat="false" ht="13.2" hidden="false" customHeight="false" outlineLevel="0" collapsed="false">
      <c r="C645" s="343" t="s">
        <v>287</v>
      </c>
      <c r="D645" s="344" t="s">
        <v>280</v>
      </c>
    </row>
    <row r="646" customFormat="false" ht="13.2" hidden="false" customHeight="false" outlineLevel="0" collapsed="false">
      <c r="C646" s="343" t="s">
        <v>287</v>
      </c>
      <c r="D646" s="344" t="s">
        <v>283</v>
      </c>
    </row>
    <row r="647" customFormat="false" ht="13.2" hidden="false" customHeight="false" outlineLevel="0" collapsed="false">
      <c r="C647" s="343" t="s">
        <v>287</v>
      </c>
      <c r="D647" s="344" t="s">
        <v>286</v>
      </c>
    </row>
    <row r="648" customFormat="false" ht="13.2" hidden="false" customHeight="false" outlineLevel="0" collapsed="false">
      <c r="C648" s="343" t="s">
        <v>287</v>
      </c>
      <c r="D648" s="344" t="s">
        <v>289</v>
      </c>
    </row>
    <row r="649" customFormat="false" ht="13.2" hidden="false" customHeight="false" outlineLevel="0" collapsed="false">
      <c r="C649" s="343" t="s">
        <v>287</v>
      </c>
      <c r="D649" s="344" t="s">
        <v>292</v>
      </c>
    </row>
    <row r="650" customFormat="false" ht="13.2" hidden="false" customHeight="false" outlineLevel="0" collapsed="false">
      <c r="C650" s="343" t="s">
        <v>287</v>
      </c>
      <c r="D650" s="344" t="s">
        <v>295</v>
      </c>
    </row>
    <row r="651" customFormat="false" ht="13.2" hidden="false" customHeight="false" outlineLevel="0" collapsed="false">
      <c r="C651" s="343" t="s">
        <v>287</v>
      </c>
      <c r="D651" s="344" t="s">
        <v>298</v>
      </c>
    </row>
    <row r="652" customFormat="false" ht="13.2" hidden="false" customHeight="false" outlineLevel="0" collapsed="false">
      <c r="C652" s="343" t="s">
        <v>287</v>
      </c>
      <c r="D652" s="344" t="s">
        <v>301</v>
      </c>
    </row>
    <row r="653" customFormat="false" ht="13.2" hidden="false" customHeight="false" outlineLevel="0" collapsed="false">
      <c r="C653" s="343" t="s">
        <v>287</v>
      </c>
      <c r="D653" s="344" t="s">
        <v>304</v>
      </c>
    </row>
    <row r="654" customFormat="false" ht="13.2" hidden="false" customHeight="false" outlineLevel="0" collapsed="false">
      <c r="C654" s="343" t="s">
        <v>287</v>
      </c>
      <c r="D654" s="344" t="s">
        <v>307</v>
      </c>
    </row>
    <row r="655" customFormat="false" ht="13.2" hidden="false" customHeight="false" outlineLevel="0" collapsed="false">
      <c r="C655" s="343" t="s">
        <v>287</v>
      </c>
      <c r="D655" s="344" t="s">
        <v>311</v>
      </c>
    </row>
    <row r="656" customFormat="false" ht="13.2" hidden="false" customHeight="false" outlineLevel="0" collapsed="false">
      <c r="C656" s="343" t="s">
        <v>287</v>
      </c>
      <c r="D656" s="344" t="s">
        <v>314</v>
      </c>
    </row>
    <row r="657" customFormat="false" ht="13.2" hidden="false" customHeight="false" outlineLevel="0" collapsed="false">
      <c r="C657" s="343" t="s">
        <v>287</v>
      </c>
      <c r="D657" s="344" t="s">
        <v>317</v>
      </c>
    </row>
    <row r="658" customFormat="false" ht="13.2" hidden="false" customHeight="false" outlineLevel="0" collapsed="false">
      <c r="C658" s="343" t="s">
        <v>287</v>
      </c>
      <c r="D658" s="344" t="s">
        <v>320</v>
      </c>
    </row>
    <row r="659" customFormat="false" ht="13.2" hidden="false" customHeight="false" outlineLevel="0" collapsed="false">
      <c r="C659" s="343" t="s">
        <v>287</v>
      </c>
      <c r="D659" s="344" t="s">
        <v>353</v>
      </c>
    </row>
    <row r="660" customFormat="false" ht="13.2" hidden="false" customHeight="false" outlineLevel="0" collapsed="false">
      <c r="C660" s="343" t="s">
        <v>287</v>
      </c>
      <c r="D660" s="344" t="s">
        <v>432</v>
      </c>
    </row>
    <row r="661" customFormat="false" ht="13.2" hidden="false" customHeight="false" outlineLevel="0" collapsed="false">
      <c r="C661" s="343" t="s">
        <v>287</v>
      </c>
      <c r="D661" s="344" t="s">
        <v>356</v>
      </c>
    </row>
    <row r="662" customFormat="false" ht="13.2" hidden="false" customHeight="false" outlineLevel="0" collapsed="false">
      <c r="C662" s="343" t="s">
        <v>287</v>
      </c>
      <c r="D662" s="344" t="s">
        <v>359</v>
      </c>
    </row>
    <row r="663" customFormat="false" ht="13.2" hidden="false" customHeight="false" outlineLevel="0" collapsed="false">
      <c r="C663" s="343" t="s">
        <v>287</v>
      </c>
      <c r="D663" s="344" t="s">
        <v>362</v>
      </c>
    </row>
    <row r="664" customFormat="false" ht="13.2" hidden="false" customHeight="false" outlineLevel="0" collapsed="false">
      <c r="C664" s="343" t="s">
        <v>287</v>
      </c>
      <c r="D664" s="344" t="s">
        <v>365</v>
      </c>
    </row>
    <row r="665" customFormat="false" ht="13.2" hidden="false" customHeight="false" outlineLevel="0" collapsed="false">
      <c r="C665" s="343" t="s">
        <v>287</v>
      </c>
      <c r="D665" s="344" t="s">
        <v>434</v>
      </c>
    </row>
    <row r="666" customFormat="false" ht="13.2" hidden="false" customHeight="false" outlineLevel="0" collapsed="false">
      <c r="C666" s="343" t="s">
        <v>287</v>
      </c>
      <c r="D666" s="344" t="s">
        <v>323</v>
      </c>
    </row>
    <row r="667" customFormat="false" ht="13.2" hidden="false" customHeight="false" outlineLevel="0" collapsed="false">
      <c r="C667" s="343" t="s">
        <v>287</v>
      </c>
      <c r="D667" s="344" t="s">
        <v>326</v>
      </c>
    </row>
    <row r="668" customFormat="false" ht="13.2" hidden="false" customHeight="false" outlineLevel="0" collapsed="false">
      <c r="C668" s="343" t="s">
        <v>287</v>
      </c>
      <c r="D668" s="344" t="s">
        <v>368</v>
      </c>
    </row>
    <row r="669" customFormat="false" ht="13.2" hidden="false" customHeight="false" outlineLevel="0" collapsed="false">
      <c r="C669" s="343" t="s">
        <v>287</v>
      </c>
      <c r="D669" s="344" t="s">
        <v>371</v>
      </c>
    </row>
    <row r="670" customFormat="false" ht="13.2" hidden="false" customHeight="false" outlineLevel="0" collapsed="false">
      <c r="C670" s="343" t="s">
        <v>287</v>
      </c>
      <c r="D670" s="344" t="s">
        <v>374</v>
      </c>
    </row>
    <row r="671" customFormat="false" ht="13.2" hidden="false" customHeight="false" outlineLevel="0" collapsed="false">
      <c r="C671" s="343" t="s">
        <v>287</v>
      </c>
      <c r="D671" s="344" t="s">
        <v>377</v>
      </c>
    </row>
    <row r="672" customFormat="false" ht="13.2" hidden="false" customHeight="false" outlineLevel="0" collapsed="false">
      <c r="C672" s="343" t="s">
        <v>287</v>
      </c>
      <c r="D672" s="344" t="s">
        <v>380</v>
      </c>
    </row>
    <row r="673" customFormat="false" ht="13.2" hidden="false" customHeight="false" outlineLevel="0" collapsed="false">
      <c r="C673" s="343" t="s">
        <v>287</v>
      </c>
      <c r="D673" s="344" t="s">
        <v>383</v>
      </c>
    </row>
    <row r="674" customFormat="false" ht="13.2" hidden="false" customHeight="false" outlineLevel="0" collapsed="false">
      <c r="C674" s="343" t="s">
        <v>287</v>
      </c>
      <c r="D674" s="344" t="s">
        <v>508</v>
      </c>
    </row>
    <row r="675" customFormat="false" ht="13.2" hidden="false" customHeight="false" outlineLevel="0" collapsed="false">
      <c r="C675" s="343" t="s">
        <v>287</v>
      </c>
      <c r="D675" s="344" t="s">
        <v>329</v>
      </c>
    </row>
    <row r="676" customFormat="false" ht="13.2" hidden="false" customHeight="false" outlineLevel="0" collapsed="false">
      <c r="C676" s="343" t="s">
        <v>287</v>
      </c>
      <c r="D676" s="344" t="s">
        <v>436</v>
      </c>
    </row>
    <row r="677" customFormat="false" ht="13.2" hidden="false" customHeight="false" outlineLevel="0" collapsed="false">
      <c r="C677" s="343" t="s">
        <v>287</v>
      </c>
      <c r="D677" s="344" t="s">
        <v>386</v>
      </c>
    </row>
    <row r="678" customFormat="false" ht="13.2" hidden="false" customHeight="false" outlineLevel="0" collapsed="false">
      <c r="C678" s="343" t="s">
        <v>287</v>
      </c>
      <c r="D678" s="344" t="s">
        <v>389</v>
      </c>
    </row>
    <row r="679" customFormat="false" ht="13.2" hidden="false" customHeight="false" outlineLevel="0" collapsed="false">
      <c r="C679" s="343" t="s">
        <v>287</v>
      </c>
      <c r="D679" s="344" t="s">
        <v>677</v>
      </c>
    </row>
    <row r="680" customFormat="false" ht="13.2" hidden="false" customHeight="false" outlineLevel="0" collapsed="false">
      <c r="C680" s="343" t="s">
        <v>287</v>
      </c>
      <c r="D680" s="344" t="s">
        <v>332</v>
      </c>
    </row>
    <row r="681" customFormat="false" ht="13.2" hidden="false" customHeight="false" outlineLevel="0" collapsed="false">
      <c r="C681" s="343" t="s">
        <v>287</v>
      </c>
      <c r="D681" s="344" t="s">
        <v>392</v>
      </c>
    </row>
    <row r="682" customFormat="false" ht="13.2" hidden="false" customHeight="false" outlineLevel="0" collapsed="false">
      <c r="C682" s="343" t="s">
        <v>287</v>
      </c>
      <c r="D682" s="344" t="s">
        <v>679</v>
      </c>
    </row>
    <row r="683" customFormat="false" ht="13.2" hidden="false" customHeight="false" outlineLevel="0" collapsed="false">
      <c r="C683" s="343" t="s">
        <v>287</v>
      </c>
      <c r="D683" s="344" t="s">
        <v>510</v>
      </c>
    </row>
    <row r="684" customFormat="false" ht="13.2" hidden="false" customHeight="false" outlineLevel="0" collapsed="false">
      <c r="C684" s="343" t="s">
        <v>287</v>
      </c>
      <c r="D684" s="344" t="s">
        <v>394</v>
      </c>
    </row>
    <row r="685" customFormat="false" ht="13.2" hidden="false" customHeight="false" outlineLevel="0" collapsed="false">
      <c r="C685" s="343" t="s">
        <v>287</v>
      </c>
      <c r="D685" s="344" t="s">
        <v>681</v>
      </c>
    </row>
    <row r="686" customFormat="false" ht="13.2" hidden="false" customHeight="false" outlineLevel="0" collapsed="false">
      <c r="C686" s="343" t="s">
        <v>287</v>
      </c>
      <c r="D686" s="344" t="s">
        <v>512</v>
      </c>
    </row>
    <row r="687" customFormat="false" ht="13.2" hidden="false" customHeight="false" outlineLevel="0" collapsed="false">
      <c r="C687" s="343" t="s">
        <v>287</v>
      </c>
      <c r="D687" s="344" t="s">
        <v>685</v>
      </c>
    </row>
    <row r="688" customFormat="false" ht="13.2" hidden="false" customHeight="false" outlineLevel="0" collapsed="false">
      <c r="C688" s="343" t="s">
        <v>287</v>
      </c>
      <c r="D688" s="344" t="s">
        <v>683</v>
      </c>
    </row>
    <row r="689" customFormat="false" ht="13.2" hidden="false" customHeight="false" outlineLevel="0" collapsed="false">
      <c r="C689" s="343" t="s">
        <v>287</v>
      </c>
      <c r="D689" s="344" t="s">
        <v>1241</v>
      </c>
    </row>
    <row r="690" customFormat="false" ht="13.2" hidden="false" customHeight="false" outlineLevel="0" collapsed="false">
      <c r="C690" s="343" t="s">
        <v>287</v>
      </c>
      <c r="D690" s="344" t="s">
        <v>1242</v>
      </c>
    </row>
    <row r="691" customFormat="false" ht="13.2" hidden="false" customHeight="false" outlineLevel="0" collapsed="false">
      <c r="C691" s="343" t="s">
        <v>287</v>
      </c>
      <c r="D691" s="344" t="s">
        <v>1243</v>
      </c>
    </row>
    <row r="692" customFormat="false" ht="13.2" hidden="false" customHeight="false" outlineLevel="0" collapsed="false">
      <c r="C692" s="343" t="s">
        <v>287</v>
      </c>
      <c r="D692" s="344" t="s">
        <v>1244</v>
      </c>
    </row>
    <row r="693" customFormat="false" ht="13.2" hidden="false" customHeight="false" outlineLevel="0" collapsed="false">
      <c r="C693" s="343" t="s">
        <v>287</v>
      </c>
      <c r="D693" s="344" t="s">
        <v>1245</v>
      </c>
    </row>
    <row r="694" customFormat="false" ht="13.2" hidden="false" customHeight="false" outlineLevel="0" collapsed="false">
      <c r="C694" s="343" t="s">
        <v>287</v>
      </c>
      <c r="D694" s="344" t="s">
        <v>1246</v>
      </c>
    </row>
    <row r="695" customFormat="false" ht="13.2" hidden="false" customHeight="false" outlineLevel="0" collapsed="false">
      <c r="C695" s="343" t="s">
        <v>287</v>
      </c>
      <c r="D695" s="344" t="s">
        <v>1247</v>
      </c>
    </row>
    <row r="696" customFormat="false" ht="13.2" hidden="false" customHeight="false" outlineLevel="0" collapsed="false">
      <c r="C696" s="343" t="s">
        <v>287</v>
      </c>
      <c r="D696" s="344" t="s">
        <v>1248</v>
      </c>
    </row>
    <row r="697" customFormat="false" ht="13.2" hidden="false" customHeight="false" outlineLevel="0" collapsed="false">
      <c r="C697" s="343" t="s">
        <v>287</v>
      </c>
      <c r="D697" s="344" t="s">
        <v>1249</v>
      </c>
    </row>
    <row r="698" customFormat="false" ht="13.2" hidden="false" customHeight="false" outlineLevel="0" collapsed="false">
      <c r="C698" s="343" t="s">
        <v>290</v>
      </c>
      <c r="D698" s="344" t="s">
        <v>335</v>
      </c>
    </row>
    <row r="699" customFormat="false" ht="13.2" hidden="false" customHeight="false" outlineLevel="0" collapsed="false">
      <c r="C699" s="343" t="s">
        <v>290</v>
      </c>
      <c r="D699" s="344" t="s">
        <v>338</v>
      </c>
    </row>
    <row r="700" customFormat="false" ht="13.2" hidden="false" customHeight="false" outlineLevel="0" collapsed="false">
      <c r="C700" s="343" t="s">
        <v>290</v>
      </c>
      <c r="D700" s="344" t="s">
        <v>438</v>
      </c>
    </row>
    <row r="701" customFormat="false" ht="13.2" hidden="false" customHeight="false" outlineLevel="0" collapsed="false">
      <c r="C701" s="343" t="s">
        <v>290</v>
      </c>
      <c r="D701" s="344" t="s">
        <v>440</v>
      </c>
    </row>
    <row r="702" customFormat="false" ht="13.2" hidden="false" customHeight="false" outlineLevel="0" collapsed="false">
      <c r="C702" s="343" t="s">
        <v>290</v>
      </c>
      <c r="D702" s="344" t="s">
        <v>514</v>
      </c>
    </row>
    <row r="703" customFormat="false" ht="13.2" hidden="false" customHeight="false" outlineLevel="0" collapsed="false">
      <c r="C703" s="343" t="s">
        <v>290</v>
      </c>
      <c r="D703" s="344" t="s">
        <v>396</v>
      </c>
    </row>
    <row r="704" customFormat="false" ht="13.2" hidden="false" customHeight="false" outlineLevel="0" collapsed="false">
      <c r="C704" s="343" t="s">
        <v>290</v>
      </c>
      <c r="D704" s="344" t="s">
        <v>442</v>
      </c>
    </row>
    <row r="705" customFormat="false" ht="13.2" hidden="false" customHeight="false" outlineLevel="0" collapsed="false">
      <c r="C705" s="343" t="s">
        <v>290</v>
      </c>
      <c r="D705" s="344" t="s">
        <v>516</v>
      </c>
    </row>
    <row r="706" customFormat="false" ht="13.2" hidden="false" customHeight="false" outlineLevel="0" collapsed="false">
      <c r="C706" s="343" t="s">
        <v>290</v>
      </c>
      <c r="D706" s="344" t="s">
        <v>518</v>
      </c>
    </row>
    <row r="707" customFormat="false" ht="13.2" hidden="false" customHeight="false" outlineLevel="0" collapsed="false">
      <c r="C707" s="343" t="s">
        <v>290</v>
      </c>
      <c r="D707" s="344" t="s">
        <v>444</v>
      </c>
    </row>
    <row r="708" customFormat="false" ht="13.2" hidden="false" customHeight="false" outlineLevel="0" collapsed="false">
      <c r="C708" s="343" t="s">
        <v>290</v>
      </c>
      <c r="D708" s="344" t="s">
        <v>446</v>
      </c>
    </row>
    <row r="709" customFormat="false" ht="13.2" hidden="false" customHeight="false" outlineLevel="0" collapsed="false">
      <c r="C709" s="343" t="s">
        <v>290</v>
      </c>
      <c r="D709" s="344" t="s">
        <v>687</v>
      </c>
    </row>
    <row r="710" customFormat="false" ht="13.2" hidden="false" customHeight="false" outlineLevel="0" collapsed="false">
      <c r="C710" s="343" t="s">
        <v>290</v>
      </c>
      <c r="D710" s="344" t="s">
        <v>398</v>
      </c>
    </row>
    <row r="711" customFormat="false" ht="13.2" hidden="false" customHeight="false" outlineLevel="0" collapsed="false">
      <c r="C711" s="343" t="s">
        <v>290</v>
      </c>
      <c r="D711" s="344" t="s">
        <v>520</v>
      </c>
    </row>
    <row r="712" customFormat="false" ht="13.2" hidden="false" customHeight="false" outlineLevel="0" collapsed="false">
      <c r="C712" s="343" t="s">
        <v>290</v>
      </c>
      <c r="D712" s="344" t="s">
        <v>522</v>
      </c>
    </row>
    <row r="713" customFormat="false" ht="13.2" hidden="false" customHeight="false" outlineLevel="0" collapsed="false">
      <c r="C713" s="343" t="s">
        <v>290</v>
      </c>
      <c r="D713" s="344" t="s">
        <v>448</v>
      </c>
    </row>
    <row r="714" customFormat="false" ht="13.2" hidden="false" customHeight="false" outlineLevel="0" collapsed="false">
      <c r="C714" s="343" t="s">
        <v>290</v>
      </c>
      <c r="D714" s="344" t="s">
        <v>524</v>
      </c>
    </row>
    <row r="715" customFormat="false" ht="13.2" hidden="false" customHeight="false" outlineLevel="0" collapsed="false">
      <c r="C715" s="343" t="s">
        <v>290</v>
      </c>
      <c r="D715" s="344" t="s">
        <v>958</v>
      </c>
    </row>
    <row r="716" customFormat="false" ht="13.2" hidden="false" customHeight="false" outlineLevel="0" collapsed="false">
      <c r="C716" s="343" t="s">
        <v>290</v>
      </c>
      <c r="D716" s="344" t="s">
        <v>526</v>
      </c>
    </row>
    <row r="717" customFormat="false" ht="13.2" hidden="false" customHeight="false" outlineLevel="0" collapsed="false">
      <c r="C717" s="343" t="s">
        <v>290</v>
      </c>
      <c r="D717" s="344" t="s">
        <v>528</v>
      </c>
    </row>
    <row r="718" customFormat="false" ht="13.2" hidden="false" customHeight="false" outlineLevel="0" collapsed="false">
      <c r="C718" s="343" t="s">
        <v>290</v>
      </c>
      <c r="D718" s="344" t="s">
        <v>530</v>
      </c>
    </row>
    <row r="719" customFormat="false" ht="13.2" hidden="false" customHeight="false" outlineLevel="0" collapsed="false">
      <c r="C719" s="343" t="s">
        <v>290</v>
      </c>
      <c r="D719" s="344" t="s">
        <v>689</v>
      </c>
    </row>
    <row r="720" customFormat="false" ht="13.2" hidden="false" customHeight="false" outlineLevel="0" collapsed="false">
      <c r="C720" s="343" t="s">
        <v>290</v>
      </c>
      <c r="D720" s="344" t="s">
        <v>691</v>
      </c>
    </row>
    <row r="721" customFormat="false" ht="13.2" hidden="false" customHeight="false" outlineLevel="0" collapsed="false">
      <c r="C721" s="343" t="s">
        <v>290</v>
      </c>
      <c r="D721" s="344" t="s">
        <v>693</v>
      </c>
    </row>
    <row r="722" customFormat="false" ht="13.2" hidden="false" customHeight="false" outlineLevel="0" collapsed="false">
      <c r="C722" s="343" t="s">
        <v>290</v>
      </c>
      <c r="D722" s="344" t="s">
        <v>1250</v>
      </c>
    </row>
    <row r="723" customFormat="false" ht="13.2" hidden="false" customHeight="false" outlineLevel="0" collapsed="false">
      <c r="C723" s="343" t="s">
        <v>290</v>
      </c>
      <c r="D723" s="344" t="s">
        <v>1251</v>
      </c>
    </row>
    <row r="724" customFormat="false" ht="13.2" hidden="false" customHeight="false" outlineLevel="0" collapsed="false">
      <c r="C724" s="343" t="s">
        <v>290</v>
      </c>
      <c r="D724" s="344" t="s">
        <v>960</v>
      </c>
    </row>
    <row r="725" customFormat="false" ht="13.2" hidden="false" customHeight="false" outlineLevel="0" collapsed="false">
      <c r="C725" s="343" t="s">
        <v>290</v>
      </c>
      <c r="D725" s="344" t="s">
        <v>1252</v>
      </c>
    </row>
    <row r="726" customFormat="false" ht="13.2" hidden="false" customHeight="false" outlineLevel="0" collapsed="false">
      <c r="C726" s="343" t="s">
        <v>290</v>
      </c>
      <c r="D726" s="344" t="s">
        <v>962</v>
      </c>
    </row>
    <row r="727" customFormat="false" ht="13.2" hidden="false" customHeight="false" outlineLevel="0" collapsed="false">
      <c r="C727" s="343" t="s">
        <v>290</v>
      </c>
      <c r="D727" s="344" t="s">
        <v>1253</v>
      </c>
    </row>
    <row r="728" customFormat="false" ht="13.2" hidden="false" customHeight="false" outlineLevel="0" collapsed="false">
      <c r="C728" s="343" t="s">
        <v>290</v>
      </c>
      <c r="D728" s="344" t="s">
        <v>1254</v>
      </c>
    </row>
    <row r="729" customFormat="false" ht="13.2" hidden="false" customHeight="false" outlineLevel="0" collapsed="false">
      <c r="C729" s="343" t="s">
        <v>290</v>
      </c>
      <c r="D729" s="344" t="s">
        <v>532</v>
      </c>
    </row>
    <row r="730" customFormat="false" ht="13.2" hidden="false" customHeight="false" outlineLevel="0" collapsed="false">
      <c r="C730" s="343" t="s">
        <v>290</v>
      </c>
      <c r="D730" s="344" t="s">
        <v>695</v>
      </c>
    </row>
    <row r="731" customFormat="false" ht="13.2" hidden="false" customHeight="false" outlineLevel="0" collapsed="false">
      <c r="C731" s="343" t="s">
        <v>293</v>
      </c>
      <c r="D731" s="344" t="s">
        <v>964</v>
      </c>
    </row>
    <row r="732" customFormat="false" ht="13.2" hidden="false" customHeight="false" outlineLevel="0" collapsed="false">
      <c r="C732" s="343" t="s">
        <v>293</v>
      </c>
      <c r="D732" s="344" t="s">
        <v>1255</v>
      </c>
    </row>
    <row r="733" customFormat="false" ht="13.2" hidden="false" customHeight="false" outlineLevel="0" collapsed="false">
      <c r="C733" s="343" t="s">
        <v>293</v>
      </c>
      <c r="D733" s="344" t="s">
        <v>1256</v>
      </c>
    </row>
    <row r="734" customFormat="false" ht="13.2" hidden="false" customHeight="false" outlineLevel="0" collapsed="false">
      <c r="C734" s="343" t="s">
        <v>293</v>
      </c>
      <c r="D734" s="344" t="s">
        <v>1257</v>
      </c>
    </row>
    <row r="735" customFormat="false" ht="13.2" hidden="false" customHeight="false" outlineLevel="0" collapsed="false">
      <c r="C735" s="343" t="s">
        <v>293</v>
      </c>
      <c r="D735" s="344" t="s">
        <v>1258</v>
      </c>
    </row>
    <row r="736" customFormat="false" ht="13.2" hidden="false" customHeight="false" outlineLevel="0" collapsed="false">
      <c r="C736" s="343" t="s">
        <v>293</v>
      </c>
      <c r="D736" s="344" t="s">
        <v>1259</v>
      </c>
    </row>
    <row r="737" customFormat="false" ht="13.2" hidden="false" customHeight="false" outlineLevel="0" collapsed="false">
      <c r="C737" s="343" t="s">
        <v>293</v>
      </c>
      <c r="D737" s="344" t="s">
        <v>1260</v>
      </c>
    </row>
    <row r="738" customFormat="false" ht="13.2" hidden="false" customHeight="false" outlineLevel="0" collapsed="false">
      <c r="C738" s="343" t="s">
        <v>293</v>
      </c>
      <c r="D738" s="344" t="s">
        <v>1261</v>
      </c>
    </row>
    <row r="739" customFormat="false" ht="13.2" hidden="false" customHeight="false" outlineLevel="0" collapsed="false">
      <c r="C739" s="343" t="s">
        <v>293</v>
      </c>
      <c r="D739" s="344" t="s">
        <v>1262</v>
      </c>
    </row>
    <row r="740" customFormat="false" ht="13.2" hidden="false" customHeight="false" outlineLevel="0" collapsed="false">
      <c r="C740" s="343" t="s">
        <v>293</v>
      </c>
      <c r="D740" s="344" t="s">
        <v>1263</v>
      </c>
    </row>
    <row r="741" customFormat="false" ht="13.2" hidden="false" customHeight="false" outlineLevel="0" collapsed="false">
      <c r="C741" s="343" t="s">
        <v>293</v>
      </c>
      <c r="D741" s="344" t="s">
        <v>1264</v>
      </c>
    </row>
    <row r="742" customFormat="false" ht="13.2" hidden="false" customHeight="false" outlineLevel="0" collapsed="false">
      <c r="C742" s="343" t="s">
        <v>293</v>
      </c>
      <c r="D742" s="344" t="s">
        <v>1265</v>
      </c>
    </row>
    <row r="743" customFormat="false" ht="13.2" hidden="false" customHeight="false" outlineLevel="0" collapsed="false">
      <c r="C743" s="343" t="s">
        <v>293</v>
      </c>
      <c r="D743" s="344" t="s">
        <v>1266</v>
      </c>
    </row>
    <row r="744" customFormat="false" ht="13.2" hidden="false" customHeight="false" outlineLevel="0" collapsed="false">
      <c r="C744" s="343" t="s">
        <v>293</v>
      </c>
      <c r="D744" s="344" t="s">
        <v>1267</v>
      </c>
    </row>
    <row r="745" customFormat="false" ht="13.2" hidden="false" customHeight="false" outlineLevel="0" collapsed="false">
      <c r="C745" s="343" t="s">
        <v>293</v>
      </c>
      <c r="D745" s="344" t="s">
        <v>1268</v>
      </c>
    </row>
    <row r="746" customFormat="false" ht="13.2" hidden="false" customHeight="false" outlineLevel="0" collapsed="false">
      <c r="C746" s="343" t="s">
        <v>293</v>
      </c>
      <c r="D746" s="344" t="s">
        <v>1269</v>
      </c>
    </row>
    <row r="747" customFormat="false" ht="13.2" hidden="false" customHeight="false" outlineLevel="0" collapsed="false">
      <c r="C747" s="343" t="s">
        <v>293</v>
      </c>
      <c r="D747" s="344" t="s">
        <v>1270</v>
      </c>
    </row>
    <row r="748" customFormat="false" ht="13.2" hidden="false" customHeight="false" outlineLevel="0" collapsed="false">
      <c r="C748" s="343" t="s">
        <v>293</v>
      </c>
      <c r="D748" s="344" t="s">
        <v>1271</v>
      </c>
    </row>
    <row r="749" customFormat="false" ht="13.2" hidden="false" customHeight="false" outlineLevel="0" collapsed="false">
      <c r="C749" s="343" t="s">
        <v>293</v>
      </c>
      <c r="D749" s="344" t="s">
        <v>1272</v>
      </c>
    </row>
    <row r="750" customFormat="false" ht="13.2" hidden="false" customHeight="false" outlineLevel="0" collapsed="false">
      <c r="C750" s="343" t="s">
        <v>293</v>
      </c>
      <c r="D750" s="344" t="s">
        <v>1273</v>
      </c>
    </row>
    <row r="751" customFormat="false" ht="13.2" hidden="false" customHeight="false" outlineLevel="0" collapsed="false">
      <c r="C751" s="343" t="s">
        <v>293</v>
      </c>
      <c r="D751" s="344" t="s">
        <v>1274</v>
      </c>
    </row>
    <row r="752" customFormat="false" ht="13.2" hidden="false" customHeight="false" outlineLevel="0" collapsed="false">
      <c r="C752" s="343" t="s">
        <v>293</v>
      </c>
      <c r="D752" s="344" t="s">
        <v>1275</v>
      </c>
    </row>
    <row r="753" customFormat="false" ht="13.2" hidden="false" customHeight="false" outlineLevel="0" collapsed="false">
      <c r="C753" s="343" t="s">
        <v>293</v>
      </c>
      <c r="D753" s="344" t="s">
        <v>1276</v>
      </c>
    </row>
    <row r="754" customFormat="false" ht="13.2" hidden="false" customHeight="false" outlineLevel="0" collapsed="false">
      <c r="C754" s="343" t="s">
        <v>293</v>
      </c>
      <c r="D754" s="344" t="s">
        <v>1277</v>
      </c>
    </row>
    <row r="755" customFormat="false" ht="13.2" hidden="false" customHeight="false" outlineLevel="0" collapsed="false">
      <c r="C755" s="343" t="s">
        <v>293</v>
      </c>
      <c r="D755" s="344" t="s">
        <v>1278</v>
      </c>
    </row>
    <row r="756" customFormat="false" ht="13.2" hidden="false" customHeight="false" outlineLevel="0" collapsed="false">
      <c r="C756" s="343" t="s">
        <v>293</v>
      </c>
      <c r="D756" s="344" t="s">
        <v>1279</v>
      </c>
    </row>
    <row r="757" customFormat="false" ht="13.2" hidden="false" customHeight="false" outlineLevel="0" collapsed="false">
      <c r="C757" s="343" t="s">
        <v>293</v>
      </c>
      <c r="D757" s="344" t="s">
        <v>1280</v>
      </c>
    </row>
    <row r="758" customFormat="false" ht="13.2" hidden="false" customHeight="false" outlineLevel="0" collapsed="false">
      <c r="C758" s="343" t="s">
        <v>293</v>
      </c>
      <c r="D758" s="344" t="s">
        <v>1281</v>
      </c>
    </row>
    <row r="759" customFormat="false" ht="13.2" hidden="false" customHeight="false" outlineLevel="0" collapsed="false">
      <c r="C759" s="343" t="s">
        <v>293</v>
      </c>
      <c r="D759" s="344" t="s">
        <v>1282</v>
      </c>
    </row>
    <row r="760" customFormat="false" ht="13.2" hidden="false" customHeight="false" outlineLevel="0" collapsed="false">
      <c r="C760" s="343" t="s">
        <v>293</v>
      </c>
      <c r="D760" s="344" t="s">
        <v>1283</v>
      </c>
    </row>
    <row r="761" customFormat="false" ht="13.2" hidden="false" customHeight="false" outlineLevel="0" collapsed="false">
      <c r="C761" s="343" t="s">
        <v>296</v>
      </c>
      <c r="D761" s="344" t="s">
        <v>966</v>
      </c>
    </row>
    <row r="762" customFormat="false" ht="13.2" hidden="false" customHeight="false" outlineLevel="0" collapsed="false">
      <c r="C762" s="343" t="s">
        <v>296</v>
      </c>
      <c r="D762" s="344" t="s">
        <v>1284</v>
      </c>
    </row>
    <row r="763" customFormat="false" ht="13.2" hidden="false" customHeight="false" outlineLevel="0" collapsed="false">
      <c r="C763" s="343" t="s">
        <v>296</v>
      </c>
      <c r="D763" s="344" t="s">
        <v>1285</v>
      </c>
    </row>
    <row r="764" customFormat="false" ht="13.2" hidden="false" customHeight="false" outlineLevel="0" collapsed="false">
      <c r="C764" s="343" t="s">
        <v>296</v>
      </c>
      <c r="D764" s="344" t="s">
        <v>1286</v>
      </c>
    </row>
    <row r="765" customFormat="false" ht="13.2" hidden="false" customHeight="false" outlineLevel="0" collapsed="false">
      <c r="C765" s="343" t="s">
        <v>296</v>
      </c>
      <c r="D765" s="344" t="s">
        <v>1287</v>
      </c>
    </row>
    <row r="766" customFormat="false" ht="13.2" hidden="false" customHeight="false" outlineLevel="0" collapsed="false">
      <c r="C766" s="343" t="s">
        <v>296</v>
      </c>
      <c r="D766" s="344" t="s">
        <v>1288</v>
      </c>
    </row>
    <row r="767" customFormat="false" ht="13.2" hidden="false" customHeight="false" outlineLevel="0" collapsed="false">
      <c r="C767" s="343" t="s">
        <v>296</v>
      </c>
      <c r="D767" s="344" t="s">
        <v>1289</v>
      </c>
    </row>
    <row r="768" customFormat="false" ht="13.2" hidden="false" customHeight="false" outlineLevel="0" collapsed="false">
      <c r="C768" s="343" t="s">
        <v>296</v>
      </c>
      <c r="D768" s="344" t="s">
        <v>1290</v>
      </c>
    </row>
    <row r="769" customFormat="false" ht="13.2" hidden="false" customHeight="false" outlineLevel="0" collapsed="false">
      <c r="C769" s="343" t="s">
        <v>296</v>
      </c>
      <c r="D769" s="344" t="s">
        <v>1291</v>
      </c>
    </row>
    <row r="770" customFormat="false" ht="13.2" hidden="false" customHeight="false" outlineLevel="0" collapsed="false">
      <c r="C770" s="343" t="s">
        <v>296</v>
      </c>
      <c r="D770" s="344" t="s">
        <v>1292</v>
      </c>
    </row>
    <row r="771" customFormat="false" ht="13.2" hidden="false" customHeight="false" outlineLevel="0" collapsed="false">
      <c r="C771" s="343" t="s">
        <v>296</v>
      </c>
      <c r="D771" s="344" t="s">
        <v>1293</v>
      </c>
    </row>
    <row r="772" customFormat="false" ht="13.2" hidden="false" customHeight="false" outlineLevel="0" collapsed="false">
      <c r="C772" s="343" t="s">
        <v>296</v>
      </c>
      <c r="D772" s="344" t="s">
        <v>1294</v>
      </c>
    </row>
    <row r="773" customFormat="false" ht="13.2" hidden="false" customHeight="false" outlineLevel="0" collapsed="false">
      <c r="C773" s="343" t="s">
        <v>296</v>
      </c>
      <c r="D773" s="344" t="s">
        <v>1295</v>
      </c>
    </row>
    <row r="774" customFormat="false" ht="13.2" hidden="false" customHeight="false" outlineLevel="0" collapsed="false">
      <c r="C774" s="343" t="s">
        <v>296</v>
      </c>
      <c r="D774" s="344" t="s">
        <v>1296</v>
      </c>
    </row>
    <row r="775" customFormat="false" ht="13.2" hidden="false" customHeight="false" outlineLevel="0" collapsed="false">
      <c r="C775" s="343" t="s">
        <v>296</v>
      </c>
      <c r="D775" s="344" t="s">
        <v>965</v>
      </c>
    </row>
    <row r="776" customFormat="false" ht="13.2" hidden="false" customHeight="false" outlineLevel="0" collapsed="false">
      <c r="C776" s="343" t="s">
        <v>299</v>
      </c>
      <c r="D776" s="344" t="s">
        <v>968</v>
      </c>
    </row>
    <row r="777" customFormat="false" ht="13.2" hidden="false" customHeight="false" outlineLevel="0" collapsed="false">
      <c r="C777" s="343" t="s">
        <v>299</v>
      </c>
      <c r="D777" s="344" t="s">
        <v>1297</v>
      </c>
    </row>
    <row r="778" customFormat="false" ht="13.2" hidden="false" customHeight="false" outlineLevel="0" collapsed="false">
      <c r="C778" s="343" t="s">
        <v>299</v>
      </c>
      <c r="D778" s="344" t="s">
        <v>1298</v>
      </c>
    </row>
    <row r="779" customFormat="false" ht="13.2" hidden="false" customHeight="false" outlineLevel="0" collapsed="false">
      <c r="C779" s="343" t="s">
        <v>299</v>
      </c>
      <c r="D779" s="344" t="s">
        <v>1299</v>
      </c>
    </row>
    <row r="780" customFormat="false" ht="13.2" hidden="false" customHeight="false" outlineLevel="0" collapsed="false">
      <c r="C780" s="343" t="s">
        <v>299</v>
      </c>
      <c r="D780" s="344" t="s">
        <v>1300</v>
      </c>
    </row>
    <row r="781" customFormat="false" ht="13.2" hidden="false" customHeight="false" outlineLevel="0" collapsed="false">
      <c r="C781" s="343" t="s">
        <v>299</v>
      </c>
      <c r="D781" s="344" t="s">
        <v>1301</v>
      </c>
    </row>
    <row r="782" customFormat="false" ht="13.2" hidden="false" customHeight="false" outlineLevel="0" collapsed="false">
      <c r="C782" s="343" t="s">
        <v>299</v>
      </c>
      <c r="D782" s="344" t="s">
        <v>1302</v>
      </c>
    </row>
    <row r="783" customFormat="false" ht="13.2" hidden="false" customHeight="false" outlineLevel="0" collapsed="false">
      <c r="C783" s="343" t="s">
        <v>299</v>
      </c>
      <c r="D783" s="344" t="s">
        <v>1303</v>
      </c>
    </row>
    <row r="784" customFormat="false" ht="13.2" hidden="false" customHeight="false" outlineLevel="0" collapsed="false">
      <c r="C784" s="343" t="s">
        <v>299</v>
      </c>
      <c r="D784" s="344" t="s">
        <v>1304</v>
      </c>
    </row>
    <row r="785" customFormat="false" ht="13.2" hidden="false" customHeight="false" outlineLevel="0" collapsed="false">
      <c r="C785" s="343" t="s">
        <v>299</v>
      </c>
      <c r="D785" s="344" t="s">
        <v>1305</v>
      </c>
    </row>
    <row r="786" customFormat="false" ht="13.2" hidden="false" customHeight="false" outlineLevel="0" collapsed="false">
      <c r="C786" s="343" t="s">
        <v>299</v>
      </c>
      <c r="D786" s="344" t="s">
        <v>1306</v>
      </c>
    </row>
    <row r="787" customFormat="false" ht="13.2" hidden="false" customHeight="false" outlineLevel="0" collapsed="false">
      <c r="C787" s="343" t="s">
        <v>299</v>
      </c>
      <c r="D787" s="344" t="s">
        <v>1307</v>
      </c>
    </row>
    <row r="788" customFormat="false" ht="13.2" hidden="false" customHeight="false" outlineLevel="0" collapsed="false">
      <c r="C788" s="343" t="s">
        <v>299</v>
      </c>
      <c r="D788" s="344" t="s">
        <v>1308</v>
      </c>
    </row>
    <row r="789" customFormat="false" ht="13.2" hidden="false" customHeight="false" outlineLevel="0" collapsed="false">
      <c r="C789" s="343" t="s">
        <v>299</v>
      </c>
      <c r="D789" s="344" t="s">
        <v>970</v>
      </c>
    </row>
    <row r="790" customFormat="false" ht="13.2" hidden="false" customHeight="false" outlineLevel="0" collapsed="false">
      <c r="C790" s="343" t="s">
        <v>299</v>
      </c>
      <c r="D790" s="344" t="s">
        <v>1309</v>
      </c>
    </row>
    <row r="791" customFormat="false" ht="13.2" hidden="false" customHeight="false" outlineLevel="0" collapsed="false">
      <c r="C791" s="343" t="s">
        <v>299</v>
      </c>
      <c r="D791" s="344" t="s">
        <v>1310</v>
      </c>
    </row>
    <row r="792" customFormat="false" ht="13.2" hidden="false" customHeight="false" outlineLevel="0" collapsed="false">
      <c r="C792" s="343" t="s">
        <v>299</v>
      </c>
      <c r="D792" s="344" t="s">
        <v>1311</v>
      </c>
    </row>
    <row r="793" customFormat="false" ht="13.2" hidden="false" customHeight="false" outlineLevel="0" collapsed="false">
      <c r="C793" s="343" t="s">
        <v>299</v>
      </c>
      <c r="D793" s="344" t="s">
        <v>1312</v>
      </c>
    </row>
    <row r="794" customFormat="false" ht="13.2" hidden="false" customHeight="false" outlineLevel="0" collapsed="false">
      <c r="C794" s="343" t="s">
        <v>299</v>
      </c>
      <c r="D794" s="344" t="s">
        <v>1313</v>
      </c>
    </row>
    <row r="795" customFormat="false" ht="13.2" hidden="false" customHeight="false" outlineLevel="0" collapsed="false">
      <c r="C795" s="343" t="s">
        <v>302</v>
      </c>
      <c r="D795" s="344" t="s">
        <v>972</v>
      </c>
    </row>
    <row r="796" customFormat="false" ht="13.2" hidden="false" customHeight="false" outlineLevel="0" collapsed="false">
      <c r="C796" s="343" t="s">
        <v>302</v>
      </c>
      <c r="D796" s="344" t="s">
        <v>1314</v>
      </c>
    </row>
    <row r="797" customFormat="false" ht="13.2" hidden="false" customHeight="false" outlineLevel="0" collapsed="false">
      <c r="C797" s="343" t="s">
        <v>302</v>
      </c>
      <c r="D797" s="344" t="s">
        <v>1315</v>
      </c>
    </row>
    <row r="798" customFormat="false" ht="13.2" hidden="false" customHeight="false" outlineLevel="0" collapsed="false">
      <c r="C798" s="343" t="s">
        <v>302</v>
      </c>
      <c r="D798" s="344" t="s">
        <v>1316</v>
      </c>
    </row>
    <row r="799" customFormat="false" ht="13.2" hidden="false" customHeight="false" outlineLevel="0" collapsed="false">
      <c r="C799" s="343" t="s">
        <v>302</v>
      </c>
      <c r="D799" s="344" t="s">
        <v>1317</v>
      </c>
    </row>
    <row r="800" customFormat="false" ht="13.2" hidden="false" customHeight="false" outlineLevel="0" collapsed="false">
      <c r="C800" s="343" t="s">
        <v>302</v>
      </c>
      <c r="D800" s="344" t="s">
        <v>1318</v>
      </c>
    </row>
    <row r="801" customFormat="false" ht="13.2" hidden="false" customHeight="false" outlineLevel="0" collapsed="false">
      <c r="C801" s="343" t="s">
        <v>302</v>
      </c>
      <c r="D801" s="344" t="s">
        <v>1319</v>
      </c>
    </row>
    <row r="802" customFormat="false" ht="13.2" hidden="false" customHeight="false" outlineLevel="0" collapsed="false">
      <c r="C802" s="343" t="s">
        <v>302</v>
      </c>
      <c r="D802" s="344" t="s">
        <v>1320</v>
      </c>
    </row>
    <row r="803" customFormat="false" ht="13.2" hidden="false" customHeight="false" outlineLevel="0" collapsed="false">
      <c r="C803" s="343" t="s">
        <v>302</v>
      </c>
      <c r="D803" s="344" t="s">
        <v>1321</v>
      </c>
    </row>
    <row r="804" customFormat="false" ht="13.2" hidden="false" customHeight="false" outlineLevel="0" collapsed="false">
      <c r="C804" s="343" t="s">
        <v>302</v>
      </c>
      <c r="D804" s="344" t="s">
        <v>1322</v>
      </c>
    </row>
    <row r="805" customFormat="false" ht="13.2" hidden="false" customHeight="false" outlineLevel="0" collapsed="false">
      <c r="C805" s="343" t="s">
        <v>302</v>
      </c>
      <c r="D805" s="344" t="s">
        <v>623</v>
      </c>
    </row>
    <row r="806" customFormat="false" ht="13.2" hidden="false" customHeight="false" outlineLevel="0" collapsed="false">
      <c r="C806" s="343" t="s">
        <v>302</v>
      </c>
      <c r="D806" s="344" t="s">
        <v>1323</v>
      </c>
    </row>
    <row r="807" customFormat="false" ht="13.2" hidden="false" customHeight="false" outlineLevel="0" collapsed="false">
      <c r="C807" s="343" t="s">
        <v>302</v>
      </c>
      <c r="D807" s="344" t="s">
        <v>1324</v>
      </c>
    </row>
    <row r="808" customFormat="false" ht="13.2" hidden="false" customHeight="false" outlineLevel="0" collapsed="false">
      <c r="C808" s="343" t="s">
        <v>302</v>
      </c>
      <c r="D808" s="344" t="s">
        <v>1325</v>
      </c>
    </row>
    <row r="809" customFormat="false" ht="13.2" hidden="false" customHeight="false" outlineLevel="0" collapsed="false">
      <c r="C809" s="343" t="s">
        <v>302</v>
      </c>
      <c r="D809" s="344" t="s">
        <v>1326</v>
      </c>
    </row>
    <row r="810" customFormat="false" ht="13.2" hidden="false" customHeight="false" outlineLevel="0" collapsed="false">
      <c r="C810" s="343" t="s">
        <v>302</v>
      </c>
      <c r="D810" s="344" t="s">
        <v>1327</v>
      </c>
    </row>
    <row r="811" customFormat="false" ht="13.2" hidden="false" customHeight="false" outlineLevel="0" collapsed="false">
      <c r="C811" s="343" t="s">
        <v>302</v>
      </c>
      <c r="D811" s="344" t="s">
        <v>1328</v>
      </c>
    </row>
    <row r="812" customFormat="false" ht="13.2" hidden="false" customHeight="false" outlineLevel="0" collapsed="false">
      <c r="C812" s="343" t="s">
        <v>305</v>
      </c>
      <c r="D812" s="344" t="s">
        <v>974</v>
      </c>
    </row>
    <row r="813" customFormat="false" ht="13.2" hidden="false" customHeight="false" outlineLevel="0" collapsed="false">
      <c r="C813" s="343" t="s">
        <v>305</v>
      </c>
      <c r="D813" s="344" t="s">
        <v>1329</v>
      </c>
    </row>
    <row r="814" customFormat="false" ht="13.2" hidden="false" customHeight="false" outlineLevel="0" collapsed="false">
      <c r="C814" s="343" t="s">
        <v>305</v>
      </c>
      <c r="D814" s="344" t="s">
        <v>1330</v>
      </c>
    </row>
    <row r="815" customFormat="false" ht="13.2" hidden="false" customHeight="false" outlineLevel="0" collapsed="false">
      <c r="C815" s="343" t="s">
        <v>305</v>
      </c>
      <c r="D815" s="344" t="s">
        <v>1331</v>
      </c>
    </row>
    <row r="816" customFormat="false" ht="13.2" hidden="false" customHeight="false" outlineLevel="0" collapsed="false">
      <c r="C816" s="343" t="s">
        <v>305</v>
      </c>
      <c r="D816" s="344" t="s">
        <v>1332</v>
      </c>
    </row>
    <row r="817" customFormat="false" ht="13.2" hidden="false" customHeight="false" outlineLevel="0" collapsed="false">
      <c r="C817" s="343" t="s">
        <v>305</v>
      </c>
      <c r="D817" s="344" t="s">
        <v>1333</v>
      </c>
    </row>
    <row r="818" customFormat="false" ht="13.2" hidden="false" customHeight="false" outlineLevel="0" collapsed="false">
      <c r="C818" s="343" t="s">
        <v>305</v>
      </c>
      <c r="D818" s="344" t="s">
        <v>976</v>
      </c>
    </row>
    <row r="819" customFormat="false" ht="13.2" hidden="false" customHeight="false" outlineLevel="0" collapsed="false">
      <c r="C819" s="343" t="s">
        <v>305</v>
      </c>
      <c r="D819" s="344" t="s">
        <v>1334</v>
      </c>
    </row>
    <row r="820" customFormat="false" ht="13.2" hidden="false" customHeight="false" outlineLevel="0" collapsed="false">
      <c r="C820" s="343" t="s">
        <v>305</v>
      </c>
      <c r="D820" s="344" t="s">
        <v>1335</v>
      </c>
    </row>
    <row r="821" customFormat="false" ht="13.2" hidden="false" customHeight="false" outlineLevel="0" collapsed="false">
      <c r="C821" s="343" t="s">
        <v>305</v>
      </c>
      <c r="D821" s="344" t="s">
        <v>1336</v>
      </c>
    </row>
    <row r="822" customFormat="false" ht="13.2" hidden="false" customHeight="false" outlineLevel="0" collapsed="false">
      <c r="C822" s="343" t="s">
        <v>305</v>
      </c>
      <c r="D822" s="344" t="s">
        <v>1337</v>
      </c>
    </row>
    <row r="823" customFormat="false" ht="13.2" hidden="false" customHeight="false" outlineLevel="0" collapsed="false">
      <c r="C823" s="343" t="s">
        <v>305</v>
      </c>
      <c r="D823" s="344" t="s">
        <v>1338</v>
      </c>
    </row>
    <row r="824" customFormat="false" ht="13.2" hidden="false" customHeight="false" outlineLevel="0" collapsed="false">
      <c r="C824" s="343" t="s">
        <v>305</v>
      </c>
      <c r="D824" s="344" t="s">
        <v>1339</v>
      </c>
    </row>
    <row r="825" customFormat="false" ht="13.2" hidden="false" customHeight="false" outlineLevel="0" collapsed="false">
      <c r="C825" s="343" t="s">
        <v>305</v>
      </c>
      <c r="D825" s="344" t="s">
        <v>1340</v>
      </c>
    </row>
    <row r="826" customFormat="false" ht="13.2" hidden="false" customHeight="false" outlineLevel="0" collapsed="false">
      <c r="C826" s="343" t="s">
        <v>305</v>
      </c>
      <c r="D826" s="344" t="s">
        <v>1341</v>
      </c>
    </row>
    <row r="827" customFormat="false" ht="13.2" hidden="false" customHeight="false" outlineLevel="0" collapsed="false">
      <c r="C827" s="343" t="s">
        <v>305</v>
      </c>
      <c r="D827" s="344" t="s">
        <v>1342</v>
      </c>
    </row>
    <row r="828" customFormat="false" ht="13.2" hidden="false" customHeight="false" outlineLevel="0" collapsed="false">
      <c r="C828" s="343" t="s">
        <v>305</v>
      </c>
      <c r="D828" s="344" t="s">
        <v>742</v>
      </c>
    </row>
    <row r="829" customFormat="false" ht="13.2" hidden="false" customHeight="false" outlineLevel="0" collapsed="false">
      <c r="C829" s="343" t="s">
        <v>305</v>
      </c>
      <c r="D829" s="344" t="s">
        <v>1343</v>
      </c>
    </row>
    <row r="830" customFormat="false" ht="13.2" hidden="false" customHeight="false" outlineLevel="0" collapsed="false">
      <c r="C830" s="343" t="s">
        <v>305</v>
      </c>
      <c r="D830" s="344" t="s">
        <v>1344</v>
      </c>
    </row>
    <row r="831" customFormat="false" ht="13.2" hidden="false" customHeight="false" outlineLevel="0" collapsed="false">
      <c r="C831" s="343" t="s">
        <v>305</v>
      </c>
      <c r="D831" s="344" t="s">
        <v>1345</v>
      </c>
    </row>
    <row r="832" customFormat="false" ht="13.2" hidden="false" customHeight="false" outlineLevel="0" collapsed="false">
      <c r="C832" s="343" t="s">
        <v>305</v>
      </c>
      <c r="D832" s="344" t="s">
        <v>1346</v>
      </c>
    </row>
    <row r="833" customFormat="false" ht="13.2" hidden="false" customHeight="false" outlineLevel="0" collapsed="false">
      <c r="C833" s="343" t="s">
        <v>305</v>
      </c>
      <c r="D833" s="344" t="s">
        <v>1347</v>
      </c>
    </row>
    <row r="834" customFormat="false" ht="13.2" hidden="false" customHeight="false" outlineLevel="0" collapsed="false">
      <c r="C834" s="343" t="s">
        <v>305</v>
      </c>
      <c r="D834" s="344" t="s">
        <v>1348</v>
      </c>
    </row>
    <row r="835" customFormat="false" ht="13.2" hidden="false" customHeight="false" outlineLevel="0" collapsed="false">
      <c r="C835" s="343" t="s">
        <v>305</v>
      </c>
      <c r="D835" s="344" t="s">
        <v>1349</v>
      </c>
    </row>
    <row r="836" customFormat="false" ht="13.2" hidden="false" customHeight="false" outlineLevel="0" collapsed="false">
      <c r="C836" s="343" t="s">
        <v>305</v>
      </c>
      <c r="D836" s="344" t="s">
        <v>1350</v>
      </c>
    </row>
    <row r="837" customFormat="false" ht="13.2" hidden="false" customHeight="false" outlineLevel="0" collapsed="false">
      <c r="C837" s="343" t="s">
        <v>305</v>
      </c>
      <c r="D837" s="344" t="s">
        <v>1351</v>
      </c>
    </row>
    <row r="838" customFormat="false" ht="13.2" hidden="false" customHeight="false" outlineLevel="0" collapsed="false">
      <c r="C838" s="343" t="s">
        <v>305</v>
      </c>
      <c r="D838" s="344" t="s">
        <v>1352</v>
      </c>
    </row>
    <row r="839" customFormat="false" ht="13.2" hidden="false" customHeight="false" outlineLevel="0" collapsed="false">
      <c r="C839" s="343" t="s">
        <v>309</v>
      </c>
      <c r="D839" s="344" t="s">
        <v>979</v>
      </c>
    </row>
    <row r="840" customFormat="false" ht="13.2" hidden="false" customHeight="false" outlineLevel="0" collapsed="false">
      <c r="C840" s="343" t="s">
        <v>309</v>
      </c>
      <c r="D840" s="344" t="s">
        <v>981</v>
      </c>
    </row>
    <row r="841" customFormat="false" ht="13.2" hidden="false" customHeight="false" outlineLevel="0" collapsed="false">
      <c r="C841" s="343" t="s">
        <v>309</v>
      </c>
      <c r="D841" s="344" t="s">
        <v>1353</v>
      </c>
    </row>
    <row r="842" customFormat="false" ht="13.2" hidden="false" customHeight="false" outlineLevel="0" collapsed="false">
      <c r="C842" s="343" t="s">
        <v>309</v>
      </c>
      <c r="D842" s="344" t="s">
        <v>1354</v>
      </c>
    </row>
    <row r="843" customFormat="false" ht="13.2" hidden="false" customHeight="false" outlineLevel="0" collapsed="false">
      <c r="C843" s="343" t="s">
        <v>309</v>
      </c>
      <c r="D843" s="344" t="s">
        <v>1355</v>
      </c>
    </row>
    <row r="844" customFormat="false" ht="13.2" hidden="false" customHeight="false" outlineLevel="0" collapsed="false">
      <c r="C844" s="343" t="s">
        <v>309</v>
      </c>
      <c r="D844" s="344" t="s">
        <v>1356</v>
      </c>
    </row>
    <row r="845" customFormat="false" ht="13.2" hidden="false" customHeight="false" outlineLevel="0" collapsed="false">
      <c r="C845" s="343" t="s">
        <v>309</v>
      </c>
      <c r="D845" s="344" t="s">
        <v>1357</v>
      </c>
    </row>
    <row r="846" customFormat="false" ht="13.2" hidden="false" customHeight="false" outlineLevel="0" collapsed="false">
      <c r="C846" s="343" t="s">
        <v>309</v>
      </c>
      <c r="D846" s="344" t="s">
        <v>1358</v>
      </c>
    </row>
    <row r="847" customFormat="false" ht="13.2" hidden="false" customHeight="false" outlineLevel="0" collapsed="false">
      <c r="C847" s="343" t="s">
        <v>309</v>
      </c>
      <c r="D847" s="344" t="s">
        <v>1359</v>
      </c>
    </row>
    <row r="848" customFormat="false" ht="13.2" hidden="false" customHeight="false" outlineLevel="0" collapsed="false">
      <c r="C848" s="343" t="s">
        <v>309</v>
      </c>
      <c r="D848" s="344" t="s">
        <v>1360</v>
      </c>
    </row>
    <row r="849" customFormat="false" ht="13.2" hidden="false" customHeight="false" outlineLevel="0" collapsed="false">
      <c r="C849" s="343" t="s">
        <v>309</v>
      </c>
      <c r="D849" s="344" t="s">
        <v>1361</v>
      </c>
    </row>
    <row r="850" customFormat="false" ht="13.2" hidden="false" customHeight="false" outlineLevel="0" collapsed="false">
      <c r="C850" s="343" t="s">
        <v>309</v>
      </c>
      <c r="D850" s="344" t="s">
        <v>1362</v>
      </c>
    </row>
    <row r="851" customFormat="false" ht="13.2" hidden="false" customHeight="false" outlineLevel="0" collapsed="false">
      <c r="C851" s="343" t="s">
        <v>309</v>
      </c>
      <c r="D851" s="344" t="s">
        <v>1363</v>
      </c>
    </row>
    <row r="852" customFormat="false" ht="13.2" hidden="false" customHeight="false" outlineLevel="0" collapsed="false">
      <c r="C852" s="343" t="s">
        <v>309</v>
      </c>
      <c r="D852" s="344" t="s">
        <v>1364</v>
      </c>
    </row>
    <row r="853" customFormat="false" ht="13.2" hidden="false" customHeight="false" outlineLevel="0" collapsed="false">
      <c r="C853" s="343" t="s">
        <v>309</v>
      </c>
      <c r="D853" s="344" t="s">
        <v>983</v>
      </c>
    </row>
    <row r="854" customFormat="false" ht="13.2" hidden="false" customHeight="false" outlineLevel="0" collapsed="false">
      <c r="C854" s="343" t="s">
        <v>309</v>
      </c>
      <c r="D854" s="344" t="s">
        <v>1365</v>
      </c>
    </row>
    <row r="855" customFormat="false" ht="13.2" hidden="false" customHeight="false" outlineLevel="0" collapsed="false">
      <c r="C855" s="343" t="s">
        <v>309</v>
      </c>
      <c r="D855" s="344" t="s">
        <v>1366</v>
      </c>
    </row>
    <row r="856" customFormat="false" ht="13.2" hidden="false" customHeight="false" outlineLevel="0" collapsed="false">
      <c r="C856" s="343" t="s">
        <v>309</v>
      </c>
      <c r="D856" s="344" t="s">
        <v>1367</v>
      </c>
    </row>
    <row r="857" customFormat="false" ht="13.2" hidden="false" customHeight="false" outlineLevel="0" collapsed="false">
      <c r="C857" s="343" t="s">
        <v>309</v>
      </c>
      <c r="D857" s="344" t="s">
        <v>1368</v>
      </c>
    </row>
    <row r="858" customFormat="false" ht="13.2" hidden="false" customHeight="false" outlineLevel="0" collapsed="false">
      <c r="C858" s="343" t="s">
        <v>309</v>
      </c>
      <c r="D858" s="344" t="s">
        <v>1369</v>
      </c>
    </row>
    <row r="859" customFormat="false" ht="13.2" hidden="false" customHeight="false" outlineLevel="0" collapsed="false">
      <c r="C859" s="343" t="s">
        <v>309</v>
      </c>
      <c r="D859" s="344" t="s">
        <v>1370</v>
      </c>
    </row>
    <row r="860" customFormat="false" ht="13.2" hidden="false" customHeight="false" outlineLevel="0" collapsed="false">
      <c r="C860" s="343" t="s">
        <v>309</v>
      </c>
      <c r="D860" s="344" t="s">
        <v>1191</v>
      </c>
    </row>
    <row r="861" customFormat="false" ht="13.2" hidden="false" customHeight="false" outlineLevel="0" collapsed="false">
      <c r="C861" s="343" t="s">
        <v>309</v>
      </c>
      <c r="D861" s="344" t="s">
        <v>1371</v>
      </c>
    </row>
    <row r="862" customFormat="false" ht="13.2" hidden="false" customHeight="false" outlineLevel="0" collapsed="false">
      <c r="C862" s="343" t="s">
        <v>309</v>
      </c>
      <c r="D862" s="344" t="s">
        <v>1372</v>
      </c>
    </row>
    <row r="863" customFormat="false" ht="13.2" hidden="false" customHeight="false" outlineLevel="0" collapsed="false">
      <c r="C863" s="343" t="s">
        <v>309</v>
      </c>
      <c r="D863" s="344" t="s">
        <v>1373</v>
      </c>
    </row>
    <row r="864" customFormat="false" ht="13.2" hidden="false" customHeight="false" outlineLevel="0" collapsed="false">
      <c r="C864" s="343" t="s">
        <v>309</v>
      </c>
      <c r="D864" s="344" t="s">
        <v>1374</v>
      </c>
    </row>
    <row r="865" customFormat="false" ht="13.2" hidden="false" customHeight="false" outlineLevel="0" collapsed="false">
      <c r="C865" s="343" t="s">
        <v>309</v>
      </c>
      <c r="D865" s="344" t="s">
        <v>1375</v>
      </c>
    </row>
    <row r="866" customFormat="false" ht="13.2" hidden="false" customHeight="false" outlineLevel="0" collapsed="false">
      <c r="C866" s="343" t="s">
        <v>309</v>
      </c>
      <c r="D866" s="344" t="s">
        <v>1376</v>
      </c>
    </row>
    <row r="867" customFormat="false" ht="13.2" hidden="false" customHeight="false" outlineLevel="0" collapsed="false">
      <c r="C867" s="343" t="s">
        <v>309</v>
      </c>
      <c r="D867" s="344" t="s">
        <v>1377</v>
      </c>
    </row>
    <row r="868" customFormat="false" ht="13.2" hidden="false" customHeight="false" outlineLevel="0" collapsed="false">
      <c r="C868" s="343" t="s">
        <v>309</v>
      </c>
      <c r="D868" s="344" t="s">
        <v>1378</v>
      </c>
    </row>
    <row r="869" customFormat="false" ht="13.2" hidden="false" customHeight="false" outlineLevel="0" collapsed="false">
      <c r="C869" s="343" t="s">
        <v>309</v>
      </c>
      <c r="D869" s="344" t="s">
        <v>1379</v>
      </c>
    </row>
    <row r="870" customFormat="false" ht="13.2" hidden="false" customHeight="false" outlineLevel="0" collapsed="false">
      <c r="C870" s="343" t="s">
        <v>309</v>
      </c>
      <c r="D870" s="344" t="s">
        <v>1380</v>
      </c>
    </row>
    <row r="871" customFormat="false" ht="13.2" hidden="false" customHeight="false" outlineLevel="0" collapsed="false">
      <c r="C871" s="343" t="s">
        <v>309</v>
      </c>
      <c r="D871" s="344" t="s">
        <v>1381</v>
      </c>
    </row>
    <row r="872" customFormat="false" ht="13.2" hidden="false" customHeight="false" outlineLevel="0" collapsed="false">
      <c r="C872" s="343" t="s">
        <v>309</v>
      </c>
      <c r="D872" s="344" t="s">
        <v>1382</v>
      </c>
    </row>
    <row r="873" customFormat="false" ht="13.2" hidden="false" customHeight="false" outlineLevel="0" collapsed="false">
      <c r="C873" s="343" t="s">
        <v>309</v>
      </c>
      <c r="D873" s="344" t="s">
        <v>1383</v>
      </c>
    </row>
    <row r="874" customFormat="false" ht="13.2" hidden="false" customHeight="false" outlineLevel="0" collapsed="false">
      <c r="C874" s="343" t="s">
        <v>309</v>
      </c>
      <c r="D874" s="344" t="s">
        <v>1384</v>
      </c>
    </row>
    <row r="875" customFormat="false" ht="13.2" hidden="false" customHeight="false" outlineLevel="0" collapsed="false">
      <c r="C875" s="343" t="s">
        <v>309</v>
      </c>
      <c r="D875" s="344" t="s">
        <v>1385</v>
      </c>
    </row>
    <row r="876" customFormat="false" ht="13.2" hidden="false" customHeight="false" outlineLevel="0" collapsed="false">
      <c r="C876" s="343" t="s">
        <v>309</v>
      </c>
      <c r="D876" s="344" t="s">
        <v>1386</v>
      </c>
    </row>
    <row r="877" customFormat="false" ht="13.2" hidden="false" customHeight="false" outlineLevel="0" collapsed="false">
      <c r="C877" s="343" t="s">
        <v>309</v>
      </c>
      <c r="D877" s="344" t="s">
        <v>1387</v>
      </c>
    </row>
    <row r="878" customFormat="false" ht="13.2" hidden="false" customHeight="false" outlineLevel="0" collapsed="false">
      <c r="C878" s="343" t="s">
        <v>309</v>
      </c>
      <c r="D878" s="344" t="s">
        <v>1388</v>
      </c>
    </row>
    <row r="879" customFormat="false" ht="13.2" hidden="false" customHeight="false" outlineLevel="0" collapsed="false">
      <c r="C879" s="343" t="s">
        <v>309</v>
      </c>
      <c r="D879" s="344" t="s">
        <v>1389</v>
      </c>
    </row>
    <row r="880" customFormat="false" ht="13.2" hidden="false" customHeight="false" outlineLevel="0" collapsed="false">
      <c r="C880" s="343" t="s">
        <v>309</v>
      </c>
      <c r="D880" s="344" t="s">
        <v>1390</v>
      </c>
    </row>
    <row r="881" customFormat="false" ht="13.2" hidden="false" customHeight="false" outlineLevel="0" collapsed="false">
      <c r="C881" s="343" t="s">
        <v>309</v>
      </c>
      <c r="D881" s="344" t="s">
        <v>1391</v>
      </c>
    </row>
    <row r="882" customFormat="false" ht="13.2" hidden="false" customHeight="false" outlineLevel="0" collapsed="false">
      <c r="C882" s="343" t="s">
        <v>309</v>
      </c>
      <c r="D882" s="344" t="s">
        <v>1392</v>
      </c>
    </row>
    <row r="883" customFormat="false" ht="13.2" hidden="false" customHeight="false" outlineLevel="0" collapsed="false">
      <c r="C883" s="343" t="s">
        <v>309</v>
      </c>
      <c r="D883" s="344" t="s">
        <v>1393</v>
      </c>
    </row>
    <row r="884" customFormat="false" ht="13.2" hidden="false" customHeight="false" outlineLevel="0" collapsed="false">
      <c r="C884" s="343" t="s">
        <v>309</v>
      </c>
      <c r="D884" s="344" t="s">
        <v>1394</v>
      </c>
    </row>
    <row r="885" customFormat="false" ht="13.2" hidden="false" customHeight="false" outlineLevel="0" collapsed="false">
      <c r="C885" s="343" t="s">
        <v>309</v>
      </c>
      <c r="D885" s="344" t="s">
        <v>1395</v>
      </c>
    </row>
    <row r="886" customFormat="false" ht="13.2" hidden="false" customHeight="false" outlineLevel="0" collapsed="false">
      <c r="C886" s="343" t="s">
        <v>309</v>
      </c>
      <c r="D886" s="344" t="s">
        <v>1396</v>
      </c>
    </row>
    <row r="887" customFormat="false" ht="13.2" hidden="false" customHeight="false" outlineLevel="0" collapsed="false">
      <c r="C887" s="343" t="s">
        <v>309</v>
      </c>
      <c r="D887" s="344" t="s">
        <v>1397</v>
      </c>
    </row>
    <row r="888" customFormat="false" ht="13.2" hidden="false" customHeight="false" outlineLevel="0" collapsed="false">
      <c r="C888" s="343" t="s">
        <v>309</v>
      </c>
      <c r="D888" s="344" t="s">
        <v>1398</v>
      </c>
    </row>
    <row r="889" customFormat="false" ht="13.2" hidden="false" customHeight="false" outlineLevel="0" collapsed="false">
      <c r="C889" s="343" t="s">
        <v>309</v>
      </c>
      <c r="D889" s="344" t="s">
        <v>1399</v>
      </c>
    </row>
    <row r="890" customFormat="false" ht="13.2" hidden="false" customHeight="false" outlineLevel="0" collapsed="false">
      <c r="C890" s="343" t="s">
        <v>309</v>
      </c>
      <c r="D890" s="344" t="s">
        <v>1400</v>
      </c>
    </row>
    <row r="891" customFormat="false" ht="13.2" hidden="false" customHeight="false" outlineLevel="0" collapsed="false">
      <c r="C891" s="343" t="s">
        <v>309</v>
      </c>
      <c r="D891" s="344" t="s">
        <v>1401</v>
      </c>
    </row>
    <row r="892" customFormat="false" ht="13.2" hidden="false" customHeight="false" outlineLevel="0" collapsed="false">
      <c r="C892" s="343" t="s">
        <v>309</v>
      </c>
      <c r="D892" s="344" t="s">
        <v>1402</v>
      </c>
    </row>
    <row r="893" customFormat="false" ht="13.2" hidden="false" customHeight="false" outlineLevel="0" collapsed="false">
      <c r="C893" s="343" t="s">
        <v>309</v>
      </c>
      <c r="D893" s="344" t="s">
        <v>1403</v>
      </c>
    </row>
    <row r="894" customFormat="false" ht="13.2" hidden="false" customHeight="false" outlineLevel="0" collapsed="false">
      <c r="C894" s="343" t="s">
        <v>309</v>
      </c>
      <c r="D894" s="344" t="s">
        <v>1404</v>
      </c>
    </row>
    <row r="895" customFormat="false" ht="13.2" hidden="false" customHeight="false" outlineLevel="0" collapsed="false">
      <c r="C895" s="343" t="s">
        <v>309</v>
      </c>
      <c r="D895" s="344" t="s">
        <v>1405</v>
      </c>
    </row>
    <row r="896" customFormat="false" ht="13.2" hidden="false" customHeight="false" outlineLevel="0" collapsed="false">
      <c r="C896" s="343" t="s">
        <v>309</v>
      </c>
      <c r="D896" s="344" t="s">
        <v>1406</v>
      </c>
    </row>
    <row r="897" customFormat="false" ht="13.2" hidden="false" customHeight="false" outlineLevel="0" collapsed="false">
      <c r="C897" s="343" t="s">
        <v>309</v>
      </c>
      <c r="D897" s="344" t="s">
        <v>1407</v>
      </c>
    </row>
    <row r="898" customFormat="false" ht="13.2" hidden="false" customHeight="false" outlineLevel="0" collapsed="false">
      <c r="C898" s="343" t="s">
        <v>309</v>
      </c>
      <c r="D898" s="344" t="s">
        <v>1408</v>
      </c>
    </row>
    <row r="899" customFormat="false" ht="13.2" hidden="false" customHeight="false" outlineLevel="0" collapsed="false">
      <c r="C899" s="343" t="s">
        <v>309</v>
      </c>
      <c r="D899" s="344" t="s">
        <v>1409</v>
      </c>
    </row>
    <row r="900" customFormat="false" ht="13.2" hidden="false" customHeight="false" outlineLevel="0" collapsed="false">
      <c r="C900" s="343" t="s">
        <v>309</v>
      </c>
      <c r="D900" s="344" t="s">
        <v>1410</v>
      </c>
    </row>
    <row r="901" customFormat="false" ht="13.2" hidden="false" customHeight="false" outlineLevel="0" collapsed="false">
      <c r="C901" s="343" t="s">
        <v>309</v>
      </c>
      <c r="D901" s="344" t="s">
        <v>1411</v>
      </c>
    </row>
    <row r="902" customFormat="false" ht="13.2" hidden="false" customHeight="false" outlineLevel="0" collapsed="false">
      <c r="C902" s="343" t="s">
        <v>309</v>
      </c>
      <c r="D902" s="344" t="s">
        <v>623</v>
      </c>
    </row>
    <row r="903" customFormat="false" ht="13.2" hidden="false" customHeight="false" outlineLevel="0" collapsed="false">
      <c r="C903" s="343" t="s">
        <v>309</v>
      </c>
      <c r="D903" s="344" t="s">
        <v>1412</v>
      </c>
    </row>
    <row r="904" customFormat="false" ht="13.2" hidden="false" customHeight="false" outlineLevel="0" collapsed="false">
      <c r="C904" s="343" t="s">
        <v>309</v>
      </c>
      <c r="D904" s="344" t="s">
        <v>1413</v>
      </c>
    </row>
    <row r="905" customFormat="false" ht="13.2" hidden="false" customHeight="false" outlineLevel="0" collapsed="false">
      <c r="C905" s="343" t="s">
        <v>309</v>
      </c>
      <c r="D905" s="344" t="s">
        <v>1414</v>
      </c>
    </row>
    <row r="906" customFormat="false" ht="13.2" hidden="false" customHeight="false" outlineLevel="0" collapsed="false">
      <c r="C906" s="343" t="s">
        <v>309</v>
      </c>
      <c r="D906" s="344" t="s">
        <v>1415</v>
      </c>
    </row>
    <row r="907" customFormat="false" ht="13.2" hidden="false" customHeight="false" outlineLevel="0" collapsed="false">
      <c r="C907" s="343" t="s">
        <v>309</v>
      </c>
      <c r="D907" s="344" t="s">
        <v>1416</v>
      </c>
    </row>
    <row r="908" customFormat="false" ht="13.2" hidden="false" customHeight="false" outlineLevel="0" collapsed="false">
      <c r="C908" s="343" t="s">
        <v>309</v>
      </c>
      <c r="D908" s="344" t="s">
        <v>1197</v>
      </c>
    </row>
    <row r="909" customFormat="false" ht="13.2" hidden="false" customHeight="false" outlineLevel="0" collapsed="false">
      <c r="C909" s="343" t="s">
        <v>309</v>
      </c>
      <c r="D909" s="344" t="s">
        <v>1417</v>
      </c>
    </row>
    <row r="910" customFormat="false" ht="13.2" hidden="false" customHeight="false" outlineLevel="0" collapsed="false">
      <c r="C910" s="343" t="s">
        <v>309</v>
      </c>
      <c r="D910" s="344" t="s">
        <v>1418</v>
      </c>
    </row>
    <row r="911" customFormat="false" ht="13.2" hidden="false" customHeight="false" outlineLevel="0" collapsed="false">
      <c r="C911" s="343" t="s">
        <v>309</v>
      </c>
      <c r="D911" s="344" t="s">
        <v>1419</v>
      </c>
    </row>
    <row r="912" customFormat="false" ht="13.2" hidden="false" customHeight="false" outlineLevel="0" collapsed="false">
      <c r="C912" s="343" t="s">
        <v>309</v>
      </c>
      <c r="D912" s="344" t="s">
        <v>1420</v>
      </c>
    </row>
    <row r="913" customFormat="false" ht="13.2" hidden="false" customHeight="false" outlineLevel="0" collapsed="false">
      <c r="C913" s="343" t="s">
        <v>309</v>
      </c>
      <c r="D913" s="344" t="s">
        <v>1421</v>
      </c>
    </row>
    <row r="914" customFormat="false" ht="13.2" hidden="false" customHeight="false" outlineLevel="0" collapsed="false">
      <c r="C914" s="343" t="s">
        <v>309</v>
      </c>
      <c r="D914" s="344" t="s">
        <v>1422</v>
      </c>
    </row>
    <row r="915" customFormat="false" ht="13.2" hidden="false" customHeight="false" outlineLevel="0" collapsed="false">
      <c r="C915" s="343" t="s">
        <v>309</v>
      </c>
      <c r="D915" s="344" t="s">
        <v>1423</v>
      </c>
    </row>
    <row r="916" customFormat="false" ht="13.2" hidden="false" customHeight="false" outlineLevel="0" collapsed="false">
      <c r="C916" s="343" t="s">
        <v>312</v>
      </c>
      <c r="D916" s="344" t="s">
        <v>697</v>
      </c>
    </row>
    <row r="917" customFormat="false" ht="13.2" hidden="false" customHeight="false" outlineLevel="0" collapsed="false">
      <c r="C917" s="343" t="s">
        <v>312</v>
      </c>
      <c r="D917" s="344" t="s">
        <v>985</v>
      </c>
    </row>
    <row r="918" customFormat="false" ht="13.2" hidden="false" customHeight="false" outlineLevel="0" collapsed="false">
      <c r="C918" s="343" t="s">
        <v>312</v>
      </c>
      <c r="D918" s="344" t="s">
        <v>1424</v>
      </c>
    </row>
    <row r="919" customFormat="false" ht="13.2" hidden="false" customHeight="false" outlineLevel="0" collapsed="false">
      <c r="C919" s="343" t="s">
        <v>312</v>
      </c>
      <c r="D919" s="344" t="s">
        <v>987</v>
      </c>
    </row>
    <row r="920" customFormat="false" ht="13.2" hidden="false" customHeight="false" outlineLevel="0" collapsed="false">
      <c r="C920" s="343" t="s">
        <v>312</v>
      </c>
      <c r="D920" s="344" t="s">
        <v>1425</v>
      </c>
    </row>
    <row r="921" customFormat="false" ht="13.2" hidden="false" customHeight="false" outlineLevel="0" collapsed="false">
      <c r="C921" s="343" t="s">
        <v>312</v>
      </c>
      <c r="D921" s="344" t="s">
        <v>1426</v>
      </c>
    </row>
    <row r="922" customFormat="false" ht="13.2" hidden="false" customHeight="false" outlineLevel="0" collapsed="false">
      <c r="C922" s="343" t="s">
        <v>312</v>
      </c>
      <c r="D922" s="344" t="s">
        <v>1427</v>
      </c>
    </row>
    <row r="923" customFormat="false" ht="13.2" hidden="false" customHeight="false" outlineLevel="0" collapsed="false">
      <c r="C923" s="343" t="s">
        <v>312</v>
      </c>
      <c r="D923" s="344" t="s">
        <v>1428</v>
      </c>
    </row>
    <row r="924" customFormat="false" ht="13.2" hidden="false" customHeight="false" outlineLevel="0" collapsed="false">
      <c r="C924" s="343" t="s">
        <v>312</v>
      </c>
      <c r="D924" s="344" t="s">
        <v>1429</v>
      </c>
    </row>
    <row r="925" customFormat="false" ht="13.2" hidden="false" customHeight="false" outlineLevel="0" collapsed="false">
      <c r="C925" s="343" t="s">
        <v>312</v>
      </c>
      <c r="D925" s="344" t="s">
        <v>1430</v>
      </c>
    </row>
    <row r="926" customFormat="false" ht="13.2" hidden="false" customHeight="false" outlineLevel="0" collapsed="false">
      <c r="C926" s="343" t="s">
        <v>312</v>
      </c>
      <c r="D926" s="344" t="s">
        <v>989</v>
      </c>
    </row>
    <row r="927" customFormat="false" ht="13.2" hidden="false" customHeight="false" outlineLevel="0" collapsed="false">
      <c r="C927" s="343" t="s">
        <v>312</v>
      </c>
      <c r="D927" s="344" t="s">
        <v>1431</v>
      </c>
    </row>
    <row r="928" customFormat="false" ht="13.2" hidden="false" customHeight="false" outlineLevel="0" collapsed="false">
      <c r="C928" s="343" t="s">
        <v>312</v>
      </c>
      <c r="D928" s="344" t="s">
        <v>991</v>
      </c>
    </row>
    <row r="929" customFormat="false" ht="13.2" hidden="false" customHeight="false" outlineLevel="0" collapsed="false">
      <c r="C929" s="343" t="s">
        <v>312</v>
      </c>
      <c r="D929" s="344" t="s">
        <v>993</v>
      </c>
    </row>
    <row r="930" customFormat="false" ht="13.2" hidden="false" customHeight="false" outlineLevel="0" collapsed="false">
      <c r="C930" s="343" t="s">
        <v>312</v>
      </c>
      <c r="D930" s="344" t="s">
        <v>1432</v>
      </c>
    </row>
    <row r="931" customFormat="false" ht="13.2" hidden="false" customHeight="false" outlineLevel="0" collapsed="false">
      <c r="C931" s="343" t="s">
        <v>312</v>
      </c>
      <c r="D931" s="344" t="s">
        <v>1433</v>
      </c>
    </row>
    <row r="932" customFormat="false" ht="13.2" hidden="false" customHeight="false" outlineLevel="0" collapsed="false">
      <c r="C932" s="343" t="s">
        <v>312</v>
      </c>
      <c r="D932" s="344" t="s">
        <v>1434</v>
      </c>
    </row>
    <row r="933" customFormat="false" ht="13.2" hidden="false" customHeight="false" outlineLevel="0" collapsed="false">
      <c r="C933" s="343" t="s">
        <v>312</v>
      </c>
      <c r="D933" s="344" t="s">
        <v>1435</v>
      </c>
    </row>
    <row r="934" customFormat="false" ht="13.2" hidden="false" customHeight="false" outlineLevel="0" collapsed="false">
      <c r="C934" s="343" t="s">
        <v>312</v>
      </c>
      <c r="D934" s="344" t="s">
        <v>1436</v>
      </c>
    </row>
    <row r="935" customFormat="false" ht="13.2" hidden="false" customHeight="false" outlineLevel="0" collapsed="false">
      <c r="C935" s="343" t="s">
        <v>312</v>
      </c>
      <c r="D935" s="344" t="s">
        <v>1437</v>
      </c>
    </row>
    <row r="936" customFormat="false" ht="13.2" hidden="false" customHeight="false" outlineLevel="0" collapsed="false">
      <c r="C936" s="343" t="s">
        <v>312</v>
      </c>
      <c r="D936" s="344" t="s">
        <v>1438</v>
      </c>
    </row>
    <row r="937" customFormat="false" ht="13.2" hidden="false" customHeight="false" outlineLevel="0" collapsed="false">
      <c r="C937" s="343" t="s">
        <v>312</v>
      </c>
      <c r="D937" s="344" t="s">
        <v>1439</v>
      </c>
    </row>
    <row r="938" customFormat="false" ht="13.2" hidden="false" customHeight="false" outlineLevel="0" collapsed="false">
      <c r="C938" s="343" t="s">
        <v>312</v>
      </c>
      <c r="D938" s="344" t="s">
        <v>1440</v>
      </c>
    </row>
    <row r="939" customFormat="false" ht="13.2" hidden="false" customHeight="false" outlineLevel="0" collapsed="false">
      <c r="C939" s="343" t="s">
        <v>312</v>
      </c>
      <c r="D939" s="344" t="s">
        <v>1441</v>
      </c>
    </row>
    <row r="940" customFormat="false" ht="13.2" hidden="false" customHeight="false" outlineLevel="0" collapsed="false">
      <c r="C940" s="343" t="s">
        <v>312</v>
      </c>
      <c r="D940" s="344" t="s">
        <v>1442</v>
      </c>
    </row>
    <row r="941" customFormat="false" ht="13.2" hidden="false" customHeight="false" outlineLevel="0" collapsed="false">
      <c r="C941" s="343" t="s">
        <v>312</v>
      </c>
      <c r="D941" s="344" t="s">
        <v>1443</v>
      </c>
    </row>
    <row r="942" customFormat="false" ht="13.2" hidden="false" customHeight="false" outlineLevel="0" collapsed="false">
      <c r="C942" s="343" t="s">
        <v>312</v>
      </c>
      <c r="D942" s="344" t="s">
        <v>1444</v>
      </c>
    </row>
    <row r="943" customFormat="false" ht="13.2" hidden="false" customHeight="false" outlineLevel="0" collapsed="false">
      <c r="C943" s="343" t="s">
        <v>312</v>
      </c>
      <c r="D943" s="344" t="s">
        <v>1445</v>
      </c>
    </row>
    <row r="944" customFormat="false" ht="13.2" hidden="false" customHeight="false" outlineLevel="0" collapsed="false">
      <c r="C944" s="343" t="s">
        <v>312</v>
      </c>
      <c r="D944" s="344" t="s">
        <v>1446</v>
      </c>
    </row>
    <row r="945" customFormat="false" ht="13.2" hidden="false" customHeight="false" outlineLevel="0" collapsed="false">
      <c r="C945" s="343" t="s">
        <v>312</v>
      </c>
      <c r="D945" s="344" t="s">
        <v>1447</v>
      </c>
    </row>
    <row r="946" customFormat="false" ht="13.2" hidden="false" customHeight="false" outlineLevel="0" collapsed="false">
      <c r="C946" s="343" t="s">
        <v>312</v>
      </c>
      <c r="D946" s="344" t="s">
        <v>1448</v>
      </c>
    </row>
    <row r="947" customFormat="false" ht="13.2" hidden="false" customHeight="false" outlineLevel="0" collapsed="false">
      <c r="C947" s="343" t="s">
        <v>312</v>
      </c>
      <c r="D947" s="344" t="s">
        <v>623</v>
      </c>
    </row>
    <row r="948" customFormat="false" ht="13.2" hidden="false" customHeight="false" outlineLevel="0" collapsed="false">
      <c r="C948" s="343" t="s">
        <v>312</v>
      </c>
      <c r="D948" s="344" t="s">
        <v>1449</v>
      </c>
    </row>
    <row r="949" customFormat="false" ht="13.2" hidden="false" customHeight="false" outlineLevel="0" collapsed="false">
      <c r="C949" s="343" t="s">
        <v>312</v>
      </c>
      <c r="D949" s="344" t="s">
        <v>1450</v>
      </c>
    </row>
    <row r="950" customFormat="false" ht="13.2" hidden="false" customHeight="false" outlineLevel="0" collapsed="false">
      <c r="C950" s="343" t="s">
        <v>312</v>
      </c>
      <c r="D950" s="344" t="s">
        <v>1451</v>
      </c>
    </row>
    <row r="951" customFormat="false" ht="13.2" hidden="false" customHeight="false" outlineLevel="0" collapsed="false">
      <c r="C951" s="343" t="s">
        <v>312</v>
      </c>
      <c r="D951" s="344" t="s">
        <v>1452</v>
      </c>
    </row>
    <row r="952" customFormat="false" ht="13.2" hidden="false" customHeight="false" outlineLevel="0" collapsed="false">
      <c r="C952" s="343" t="s">
        <v>312</v>
      </c>
      <c r="D952" s="344" t="s">
        <v>1453</v>
      </c>
    </row>
    <row r="953" customFormat="false" ht="13.2" hidden="false" customHeight="false" outlineLevel="0" collapsed="false">
      <c r="C953" s="343" t="s">
        <v>312</v>
      </c>
      <c r="D953" s="344" t="s">
        <v>1454</v>
      </c>
    </row>
    <row r="954" customFormat="false" ht="13.2" hidden="false" customHeight="false" outlineLevel="0" collapsed="false">
      <c r="C954" s="343" t="s">
        <v>312</v>
      </c>
      <c r="D954" s="344" t="s">
        <v>1455</v>
      </c>
    </row>
    <row r="955" customFormat="false" ht="13.2" hidden="false" customHeight="false" outlineLevel="0" collapsed="false">
      <c r="C955" s="343" t="s">
        <v>312</v>
      </c>
      <c r="D955" s="344" t="s">
        <v>1456</v>
      </c>
    </row>
    <row r="956" customFormat="false" ht="13.2" hidden="false" customHeight="false" outlineLevel="0" collapsed="false">
      <c r="C956" s="343" t="s">
        <v>312</v>
      </c>
      <c r="D956" s="344" t="s">
        <v>1457</v>
      </c>
    </row>
    <row r="957" customFormat="false" ht="13.2" hidden="false" customHeight="false" outlineLevel="0" collapsed="false">
      <c r="C957" s="343" t="s">
        <v>312</v>
      </c>
      <c r="D957" s="344" t="s">
        <v>1458</v>
      </c>
    </row>
    <row r="958" customFormat="false" ht="13.2" hidden="false" customHeight="false" outlineLevel="0" collapsed="false">
      <c r="C958" s="343" t="s">
        <v>315</v>
      </c>
      <c r="D958" s="344" t="s">
        <v>699</v>
      </c>
    </row>
    <row r="959" customFormat="false" ht="13.2" hidden="false" customHeight="false" outlineLevel="0" collapsed="false">
      <c r="C959" s="343" t="s">
        <v>315</v>
      </c>
      <c r="D959" s="344" t="s">
        <v>995</v>
      </c>
    </row>
    <row r="960" customFormat="false" ht="13.2" hidden="false" customHeight="false" outlineLevel="0" collapsed="false">
      <c r="C960" s="343" t="s">
        <v>315</v>
      </c>
      <c r="D960" s="344" t="s">
        <v>997</v>
      </c>
    </row>
    <row r="961" customFormat="false" ht="13.2" hidden="false" customHeight="false" outlineLevel="0" collapsed="false">
      <c r="C961" s="343" t="s">
        <v>315</v>
      </c>
      <c r="D961" s="344" t="s">
        <v>1459</v>
      </c>
    </row>
    <row r="962" customFormat="false" ht="13.2" hidden="false" customHeight="false" outlineLevel="0" collapsed="false">
      <c r="C962" s="343" t="s">
        <v>315</v>
      </c>
      <c r="D962" s="344" t="s">
        <v>999</v>
      </c>
    </row>
    <row r="963" customFormat="false" ht="13.2" hidden="false" customHeight="false" outlineLevel="0" collapsed="false">
      <c r="C963" s="343" t="s">
        <v>315</v>
      </c>
      <c r="D963" s="344" t="s">
        <v>1001</v>
      </c>
    </row>
    <row r="964" customFormat="false" ht="13.2" hidden="false" customHeight="false" outlineLevel="0" collapsed="false">
      <c r="C964" s="343" t="s">
        <v>315</v>
      </c>
      <c r="D964" s="344" t="s">
        <v>1460</v>
      </c>
    </row>
    <row r="965" customFormat="false" ht="13.2" hidden="false" customHeight="false" outlineLevel="0" collapsed="false">
      <c r="C965" s="343" t="s">
        <v>315</v>
      </c>
      <c r="D965" s="344" t="s">
        <v>1003</v>
      </c>
    </row>
    <row r="966" customFormat="false" ht="13.2" hidden="false" customHeight="false" outlineLevel="0" collapsed="false">
      <c r="C966" s="343" t="s">
        <v>315</v>
      </c>
      <c r="D966" s="344" t="s">
        <v>1005</v>
      </c>
    </row>
    <row r="967" customFormat="false" ht="13.2" hidden="false" customHeight="false" outlineLevel="0" collapsed="false">
      <c r="C967" s="343" t="s">
        <v>315</v>
      </c>
      <c r="D967" s="344" t="s">
        <v>1007</v>
      </c>
    </row>
    <row r="968" customFormat="false" ht="13.2" hidden="false" customHeight="false" outlineLevel="0" collapsed="false">
      <c r="C968" s="343" t="s">
        <v>315</v>
      </c>
      <c r="D968" s="344" t="s">
        <v>1009</v>
      </c>
    </row>
    <row r="969" customFormat="false" ht="13.2" hidden="false" customHeight="false" outlineLevel="0" collapsed="false">
      <c r="C969" s="343" t="s">
        <v>315</v>
      </c>
      <c r="D969" s="344" t="s">
        <v>1011</v>
      </c>
    </row>
    <row r="970" customFormat="false" ht="13.2" hidden="false" customHeight="false" outlineLevel="0" collapsed="false">
      <c r="C970" s="343" t="s">
        <v>315</v>
      </c>
      <c r="D970" s="344" t="s">
        <v>1013</v>
      </c>
    </row>
    <row r="971" customFormat="false" ht="13.2" hidden="false" customHeight="false" outlineLevel="0" collapsed="false">
      <c r="C971" s="343" t="s">
        <v>315</v>
      </c>
      <c r="D971" s="344" t="s">
        <v>1015</v>
      </c>
    </row>
    <row r="972" customFormat="false" ht="13.2" hidden="false" customHeight="false" outlineLevel="0" collapsed="false">
      <c r="C972" s="343" t="s">
        <v>315</v>
      </c>
      <c r="D972" s="344" t="s">
        <v>1017</v>
      </c>
    </row>
    <row r="973" customFormat="false" ht="13.2" hidden="false" customHeight="false" outlineLevel="0" collapsed="false">
      <c r="C973" s="343" t="s">
        <v>315</v>
      </c>
      <c r="D973" s="344" t="s">
        <v>1461</v>
      </c>
    </row>
    <row r="974" customFormat="false" ht="13.2" hidden="false" customHeight="false" outlineLevel="0" collapsed="false">
      <c r="C974" s="343" t="s">
        <v>315</v>
      </c>
      <c r="D974" s="344" t="s">
        <v>1019</v>
      </c>
    </row>
    <row r="975" customFormat="false" ht="13.2" hidden="false" customHeight="false" outlineLevel="0" collapsed="false">
      <c r="C975" s="343" t="s">
        <v>315</v>
      </c>
      <c r="D975" s="344" t="s">
        <v>1462</v>
      </c>
    </row>
    <row r="976" customFormat="false" ht="13.2" hidden="false" customHeight="false" outlineLevel="0" collapsed="false">
      <c r="C976" s="343" t="s">
        <v>315</v>
      </c>
      <c r="D976" s="344" t="s">
        <v>1463</v>
      </c>
    </row>
    <row r="977" customFormat="false" ht="13.2" hidden="false" customHeight="false" outlineLevel="0" collapsed="false">
      <c r="C977" s="343" t="s">
        <v>315</v>
      </c>
      <c r="D977" s="344" t="s">
        <v>1464</v>
      </c>
    </row>
    <row r="978" customFormat="false" ht="13.2" hidden="false" customHeight="false" outlineLevel="0" collapsed="false">
      <c r="C978" s="343" t="s">
        <v>315</v>
      </c>
      <c r="D978" s="344" t="s">
        <v>1465</v>
      </c>
    </row>
    <row r="979" customFormat="false" ht="13.2" hidden="false" customHeight="false" outlineLevel="0" collapsed="false">
      <c r="C979" s="343" t="s">
        <v>315</v>
      </c>
      <c r="D979" s="344" t="s">
        <v>1466</v>
      </c>
    </row>
    <row r="980" customFormat="false" ht="13.2" hidden="false" customHeight="false" outlineLevel="0" collapsed="false">
      <c r="C980" s="343" t="s">
        <v>315</v>
      </c>
      <c r="D980" s="344" t="s">
        <v>1467</v>
      </c>
    </row>
    <row r="981" customFormat="false" ht="13.2" hidden="false" customHeight="false" outlineLevel="0" collapsed="false">
      <c r="C981" s="343" t="s">
        <v>315</v>
      </c>
      <c r="D981" s="344" t="s">
        <v>1468</v>
      </c>
    </row>
    <row r="982" customFormat="false" ht="13.2" hidden="false" customHeight="false" outlineLevel="0" collapsed="false">
      <c r="C982" s="343" t="s">
        <v>315</v>
      </c>
      <c r="D982" s="344" t="s">
        <v>1469</v>
      </c>
    </row>
    <row r="983" customFormat="false" ht="13.2" hidden="false" customHeight="false" outlineLevel="0" collapsed="false">
      <c r="C983" s="343" t="s">
        <v>315</v>
      </c>
      <c r="D983" s="344" t="s">
        <v>1470</v>
      </c>
    </row>
    <row r="984" customFormat="false" ht="13.2" hidden="false" customHeight="false" outlineLevel="0" collapsed="false">
      <c r="C984" s="343" t="s">
        <v>315</v>
      </c>
      <c r="D984" s="344" t="s">
        <v>1471</v>
      </c>
    </row>
    <row r="985" customFormat="false" ht="13.2" hidden="false" customHeight="false" outlineLevel="0" collapsed="false">
      <c r="C985" s="343" t="s">
        <v>315</v>
      </c>
      <c r="D985" s="344" t="s">
        <v>1472</v>
      </c>
    </row>
    <row r="986" customFormat="false" ht="13.2" hidden="false" customHeight="false" outlineLevel="0" collapsed="false">
      <c r="C986" s="343" t="s">
        <v>315</v>
      </c>
      <c r="D986" s="344" t="s">
        <v>1021</v>
      </c>
    </row>
    <row r="987" customFormat="false" ht="13.2" hidden="false" customHeight="false" outlineLevel="0" collapsed="false">
      <c r="C987" s="343" t="s">
        <v>315</v>
      </c>
      <c r="D987" s="344" t="s">
        <v>609</v>
      </c>
    </row>
    <row r="988" customFormat="false" ht="13.2" hidden="false" customHeight="false" outlineLevel="0" collapsed="false">
      <c r="C988" s="343" t="s">
        <v>315</v>
      </c>
      <c r="D988" s="344" t="s">
        <v>1023</v>
      </c>
    </row>
    <row r="989" customFormat="false" ht="13.2" hidden="false" customHeight="false" outlineLevel="0" collapsed="false">
      <c r="C989" s="343" t="s">
        <v>315</v>
      </c>
      <c r="D989" s="344" t="s">
        <v>1025</v>
      </c>
    </row>
    <row r="990" customFormat="false" ht="13.2" hidden="false" customHeight="false" outlineLevel="0" collapsed="false">
      <c r="C990" s="343" t="s">
        <v>315</v>
      </c>
      <c r="D990" s="344" t="s">
        <v>1473</v>
      </c>
    </row>
    <row r="991" customFormat="false" ht="13.2" hidden="false" customHeight="false" outlineLevel="0" collapsed="false">
      <c r="C991" s="343" t="s">
        <v>315</v>
      </c>
      <c r="D991" s="344" t="s">
        <v>1027</v>
      </c>
    </row>
    <row r="992" customFormat="false" ht="13.2" hidden="false" customHeight="false" outlineLevel="0" collapsed="false">
      <c r="C992" s="343" t="s">
        <v>315</v>
      </c>
      <c r="D992" s="344" t="s">
        <v>382</v>
      </c>
    </row>
    <row r="993" customFormat="false" ht="13.2" hidden="false" customHeight="false" outlineLevel="0" collapsed="false">
      <c r="C993" s="343" t="s">
        <v>318</v>
      </c>
      <c r="D993" s="344" t="s">
        <v>400</v>
      </c>
    </row>
    <row r="994" customFormat="false" ht="13.2" hidden="false" customHeight="false" outlineLevel="0" collapsed="false">
      <c r="C994" s="343" t="s">
        <v>318</v>
      </c>
      <c r="D994" s="344" t="s">
        <v>1030</v>
      </c>
    </row>
    <row r="995" customFormat="false" ht="13.2" hidden="false" customHeight="false" outlineLevel="0" collapsed="false">
      <c r="C995" s="343" t="s">
        <v>318</v>
      </c>
      <c r="D995" s="344" t="s">
        <v>701</v>
      </c>
    </row>
    <row r="996" customFormat="false" ht="13.2" hidden="false" customHeight="false" outlineLevel="0" collapsed="false">
      <c r="C996" s="343" t="s">
        <v>318</v>
      </c>
      <c r="D996" s="344" t="s">
        <v>703</v>
      </c>
    </row>
    <row r="997" customFormat="false" ht="13.2" hidden="false" customHeight="false" outlineLevel="0" collapsed="false">
      <c r="C997" s="343" t="s">
        <v>318</v>
      </c>
      <c r="D997" s="344" t="s">
        <v>705</v>
      </c>
    </row>
    <row r="998" customFormat="false" ht="13.2" hidden="false" customHeight="false" outlineLevel="0" collapsed="false">
      <c r="C998" s="343" t="s">
        <v>318</v>
      </c>
      <c r="D998" s="344" t="s">
        <v>1032</v>
      </c>
    </row>
    <row r="999" customFormat="false" ht="13.2" hidden="false" customHeight="false" outlineLevel="0" collapsed="false">
      <c r="C999" s="343" t="s">
        <v>318</v>
      </c>
      <c r="D999" s="344" t="s">
        <v>707</v>
      </c>
    </row>
    <row r="1000" customFormat="false" ht="13.2" hidden="false" customHeight="false" outlineLevel="0" collapsed="false">
      <c r="C1000" s="343" t="s">
        <v>318</v>
      </c>
      <c r="D1000" s="344" t="s">
        <v>1034</v>
      </c>
    </row>
    <row r="1001" customFormat="false" ht="13.2" hidden="false" customHeight="false" outlineLevel="0" collapsed="false">
      <c r="C1001" s="343" t="s">
        <v>318</v>
      </c>
      <c r="D1001" s="344" t="s">
        <v>709</v>
      </c>
    </row>
    <row r="1002" customFormat="false" ht="13.2" hidden="false" customHeight="false" outlineLevel="0" collapsed="false">
      <c r="C1002" s="343" t="s">
        <v>318</v>
      </c>
      <c r="D1002" s="344" t="s">
        <v>711</v>
      </c>
    </row>
    <row r="1003" customFormat="false" ht="13.2" hidden="false" customHeight="false" outlineLevel="0" collapsed="false">
      <c r="C1003" s="343" t="s">
        <v>318</v>
      </c>
      <c r="D1003" s="344" t="s">
        <v>402</v>
      </c>
    </row>
    <row r="1004" customFormat="false" ht="13.2" hidden="false" customHeight="false" outlineLevel="0" collapsed="false">
      <c r="C1004" s="343" t="s">
        <v>318</v>
      </c>
      <c r="D1004" s="344" t="s">
        <v>404</v>
      </c>
    </row>
    <row r="1005" customFormat="false" ht="13.2" hidden="false" customHeight="false" outlineLevel="0" collapsed="false">
      <c r="C1005" s="343" t="s">
        <v>318</v>
      </c>
      <c r="D1005" s="344" t="s">
        <v>713</v>
      </c>
    </row>
    <row r="1006" customFormat="false" ht="13.2" hidden="false" customHeight="false" outlineLevel="0" collapsed="false">
      <c r="C1006" s="343" t="s">
        <v>318</v>
      </c>
      <c r="D1006" s="344" t="s">
        <v>715</v>
      </c>
    </row>
    <row r="1007" customFormat="false" ht="13.2" hidden="false" customHeight="false" outlineLevel="0" collapsed="false">
      <c r="C1007" s="343" t="s">
        <v>318</v>
      </c>
      <c r="D1007" s="344" t="s">
        <v>1036</v>
      </c>
    </row>
    <row r="1008" customFormat="false" ht="13.2" hidden="false" customHeight="false" outlineLevel="0" collapsed="false">
      <c r="C1008" s="343" t="s">
        <v>318</v>
      </c>
      <c r="D1008" s="344" t="s">
        <v>717</v>
      </c>
    </row>
    <row r="1009" customFormat="false" ht="13.2" hidden="false" customHeight="false" outlineLevel="0" collapsed="false">
      <c r="C1009" s="343" t="s">
        <v>318</v>
      </c>
      <c r="D1009" s="344" t="s">
        <v>1038</v>
      </c>
    </row>
    <row r="1010" customFormat="false" ht="13.2" hidden="false" customHeight="false" outlineLevel="0" collapsed="false">
      <c r="C1010" s="343" t="s">
        <v>318</v>
      </c>
      <c r="D1010" s="344" t="s">
        <v>719</v>
      </c>
    </row>
    <row r="1011" customFormat="false" ht="13.2" hidden="false" customHeight="false" outlineLevel="0" collapsed="false">
      <c r="C1011" s="343" t="s">
        <v>318</v>
      </c>
      <c r="D1011" s="344" t="s">
        <v>1040</v>
      </c>
    </row>
    <row r="1012" customFormat="false" ht="13.2" hidden="false" customHeight="false" outlineLevel="0" collapsed="false">
      <c r="C1012" s="343" t="s">
        <v>318</v>
      </c>
      <c r="D1012" s="344" t="s">
        <v>721</v>
      </c>
    </row>
    <row r="1013" customFormat="false" ht="13.2" hidden="false" customHeight="false" outlineLevel="0" collapsed="false">
      <c r="C1013" s="343" t="s">
        <v>318</v>
      </c>
      <c r="D1013" s="344" t="s">
        <v>1042</v>
      </c>
    </row>
    <row r="1014" customFormat="false" ht="13.2" hidden="false" customHeight="false" outlineLevel="0" collapsed="false">
      <c r="C1014" s="343" t="s">
        <v>318</v>
      </c>
      <c r="D1014" s="344" t="s">
        <v>1044</v>
      </c>
    </row>
    <row r="1015" customFormat="false" ht="13.2" hidden="false" customHeight="false" outlineLevel="0" collapsed="false">
      <c r="C1015" s="343" t="s">
        <v>318</v>
      </c>
      <c r="D1015" s="344" t="s">
        <v>1046</v>
      </c>
    </row>
    <row r="1016" customFormat="false" ht="13.2" hidden="false" customHeight="false" outlineLevel="0" collapsed="false">
      <c r="C1016" s="343" t="s">
        <v>318</v>
      </c>
      <c r="D1016" s="344" t="s">
        <v>1048</v>
      </c>
    </row>
    <row r="1017" customFormat="false" ht="13.2" hidden="false" customHeight="false" outlineLevel="0" collapsed="false">
      <c r="C1017" s="343" t="s">
        <v>318</v>
      </c>
      <c r="D1017" s="344" t="s">
        <v>534</v>
      </c>
    </row>
    <row r="1018" customFormat="false" ht="13.2" hidden="false" customHeight="false" outlineLevel="0" collapsed="false">
      <c r="C1018" s="343" t="s">
        <v>318</v>
      </c>
      <c r="D1018" s="344" t="s">
        <v>723</v>
      </c>
    </row>
    <row r="1019" customFormat="false" ht="13.2" hidden="false" customHeight="false" outlineLevel="0" collapsed="false">
      <c r="C1019" s="343" t="s">
        <v>318</v>
      </c>
      <c r="D1019" s="344" t="s">
        <v>1050</v>
      </c>
    </row>
    <row r="1020" customFormat="false" ht="13.2" hidden="false" customHeight="false" outlineLevel="0" collapsed="false">
      <c r="C1020" s="343" t="s">
        <v>318</v>
      </c>
      <c r="D1020" s="344" t="s">
        <v>725</v>
      </c>
    </row>
    <row r="1021" customFormat="false" ht="13.2" hidden="false" customHeight="false" outlineLevel="0" collapsed="false">
      <c r="C1021" s="343" t="s">
        <v>318</v>
      </c>
      <c r="D1021" s="344" t="s">
        <v>536</v>
      </c>
    </row>
    <row r="1022" customFormat="false" ht="13.2" hidden="false" customHeight="false" outlineLevel="0" collapsed="false">
      <c r="C1022" s="343" t="s">
        <v>318</v>
      </c>
      <c r="D1022" s="344" t="s">
        <v>727</v>
      </c>
    </row>
    <row r="1023" customFormat="false" ht="13.2" hidden="false" customHeight="false" outlineLevel="0" collapsed="false">
      <c r="C1023" s="343" t="s">
        <v>318</v>
      </c>
      <c r="D1023" s="344" t="s">
        <v>1052</v>
      </c>
    </row>
    <row r="1024" customFormat="false" ht="13.2" hidden="false" customHeight="false" outlineLevel="0" collapsed="false">
      <c r="C1024" s="343" t="s">
        <v>318</v>
      </c>
      <c r="D1024" s="344" t="s">
        <v>729</v>
      </c>
    </row>
    <row r="1025" customFormat="false" ht="13.2" hidden="false" customHeight="false" outlineLevel="0" collapsed="false">
      <c r="C1025" s="343" t="s">
        <v>318</v>
      </c>
      <c r="D1025" s="344" t="s">
        <v>731</v>
      </c>
    </row>
    <row r="1026" customFormat="false" ht="13.2" hidden="false" customHeight="false" outlineLevel="0" collapsed="false">
      <c r="C1026" s="343" t="s">
        <v>318</v>
      </c>
      <c r="D1026" s="344" t="s">
        <v>733</v>
      </c>
    </row>
    <row r="1027" customFormat="false" ht="13.2" hidden="false" customHeight="false" outlineLevel="0" collapsed="false">
      <c r="C1027" s="343" t="s">
        <v>318</v>
      </c>
      <c r="D1027" s="344" t="s">
        <v>735</v>
      </c>
    </row>
    <row r="1028" customFormat="false" ht="13.2" hidden="false" customHeight="false" outlineLevel="0" collapsed="false">
      <c r="C1028" s="343" t="s">
        <v>318</v>
      </c>
      <c r="D1028" s="344" t="s">
        <v>538</v>
      </c>
    </row>
    <row r="1029" customFormat="false" ht="13.2" hidden="false" customHeight="false" outlineLevel="0" collapsed="false">
      <c r="C1029" s="343" t="s">
        <v>318</v>
      </c>
      <c r="D1029" s="344" t="s">
        <v>737</v>
      </c>
    </row>
    <row r="1030" customFormat="false" ht="13.2" hidden="false" customHeight="false" outlineLevel="0" collapsed="false">
      <c r="C1030" s="343" t="s">
        <v>318</v>
      </c>
      <c r="D1030" s="344" t="s">
        <v>739</v>
      </c>
    </row>
    <row r="1031" customFormat="false" ht="13.2" hidden="false" customHeight="false" outlineLevel="0" collapsed="false">
      <c r="C1031" s="343" t="s">
        <v>318</v>
      </c>
      <c r="D1031" s="344" t="s">
        <v>741</v>
      </c>
    </row>
    <row r="1032" customFormat="false" ht="13.2" hidden="false" customHeight="false" outlineLevel="0" collapsed="false">
      <c r="C1032" s="343" t="s">
        <v>318</v>
      </c>
      <c r="D1032" s="344" t="s">
        <v>747</v>
      </c>
    </row>
    <row r="1033" customFormat="false" ht="13.2" hidden="false" customHeight="false" outlineLevel="0" collapsed="false">
      <c r="C1033" s="343" t="s">
        <v>318</v>
      </c>
      <c r="D1033" s="344" t="s">
        <v>1054</v>
      </c>
    </row>
    <row r="1034" customFormat="false" ht="13.2" hidden="false" customHeight="false" outlineLevel="0" collapsed="false">
      <c r="C1034" s="343" t="s">
        <v>318</v>
      </c>
      <c r="D1034" s="344" t="s">
        <v>1056</v>
      </c>
    </row>
    <row r="1035" customFormat="false" ht="13.2" hidden="false" customHeight="false" outlineLevel="0" collapsed="false">
      <c r="C1035" s="343" t="s">
        <v>318</v>
      </c>
      <c r="D1035" s="344" t="s">
        <v>743</v>
      </c>
    </row>
    <row r="1036" customFormat="false" ht="13.2" hidden="false" customHeight="false" outlineLevel="0" collapsed="false">
      <c r="C1036" s="343" t="s">
        <v>318</v>
      </c>
      <c r="D1036" s="344" t="s">
        <v>745</v>
      </c>
    </row>
    <row r="1037" customFormat="false" ht="13.2" hidden="false" customHeight="false" outlineLevel="0" collapsed="false">
      <c r="C1037" s="343" t="s">
        <v>318</v>
      </c>
      <c r="D1037" s="344" t="s">
        <v>749</v>
      </c>
    </row>
    <row r="1038" customFormat="false" ht="13.2" hidden="false" customHeight="false" outlineLevel="0" collapsed="false">
      <c r="C1038" s="343" t="s">
        <v>318</v>
      </c>
      <c r="D1038" s="344" t="s">
        <v>1058</v>
      </c>
    </row>
    <row r="1039" customFormat="false" ht="13.2" hidden="false" customHeight="false" outlineLevel="0" collapsed="false">
      <c r="C1039" s="343" t="s">
        <v>318</v>
      </c>
      <c r="D1039" s="344" t="s">
        <v>1059</v>
      </c>
    </row>
    <row r="1040" customFormat="false" ht="13.2" hidden="false" customHeight="false" outlineLevel="0" collapsed="false">
      <c r="C1040" s="343" t="s">
        <v>318</v>
      </c>
      <c r="D1040" s="344" t="s">
        <v>1474</v>
      </c>
    </row>
    <row r="1041" customFormat="false" ht="13.2" hidden="false" customHeight="false" outlineLevel="0" collapsed="false">
      <c r="C1041" s="343" t="s">
        <v>318</v>
      </c>
      <c r="D1041" s="344" t="s">
        <v>1325</v>
      </c>
    </row>
    <row r="1042" customFormat="false" ht="13.2" hidden="false" customHeight="false" outlineLevel="0" collapsed="false">
      <c r="C1042" s="343" t="s">
        <v>318</v>
      </c>
      <c r="D1042" s="344" t="s">
        <v>1061</v>
      </c>
    </row>
    <row r="1043" customFormat="false" ht="13.2" hidden="false" customHeight="false" outlineLevel="0" collapsed="false">
      <c r="C1043" s="343" t="s">
        <v>318</v>
      </c>
      <c r="D1043" s="344" t="s">
        <v>1063</v>
      </c>
    </row>
    <row r="1044" customFormat="false" ht="13.2" hidden="false" customHeight="false" outlineLevel="0" collapsed="false">
      <c r="C1044" s="343" t="s">
        <v>318</v>
      </c>
      <c r="D1044" s="344" t="s">
        <v>1065</v>
      </c>
    </row>
    <row r="1045" customFormat="false" ht="13.2" hidden="false" customHeight="false" outlineLevel="0" collapsed="false">
      <c r="C1045" s="343" t="s">
        <v>318</v>
      </c>
      <c r="D1045" s="344" t="s">
        <v>1067</v>
      </c>
    </row>
    <row r="1046" customFormat="false" ht="13.2" hidden="false" customHeight="false" outlineLevel="0" collapsed="false">
      <c r="C1046" s="343" t="s">
        <v>318</v>
      </c>
      <c r="D1046" s="344" t="s">
        <v>1069</v>
      </c>
    </row>
    <row r="1047" customFormat="false" ht="13.2" hidden="false" customHeight="false" outlineLevel="0" collapsed="false">
      <c r="C1047" s="343" t="s">
        <v>321</v>
      </c>
      <c r="D1047" s="344" t="s">
        <v>751</v>
      </c>
    </row>
    <row r="1048" customFormat="false" ht="13.2" hidden="false" customHeight="false" outlineLevel="0" collapsed="false">
      <c r="C1048" s="343" t="s">
        <v>321</v>
      </c>
      <c r="D1048" s="344" t="s">
        <v>753</v>
      </c>
    </row>
    <row r="1049" customFormat="false" ht="13.2" hidden="false" customHeight="false" outlineLevel="0" collapsed="false">
      <c r="C1049" s="343" t="s">
        <v>321</v>
      </c>
      <c r="D1049" s="344" t="s">
        <v>1475</v>
      </c>
    </row>
    <row r="1050" customFormat="false" ht="13.2" hidden="false" customHeight="false" outlineLevel="0" collapsed="false">
      <c r="C1050" s="343" t="s">
        <v>321</v>
      </c>
      <c r="D1050" s="344" t="s">
        <v>1476</v>
      </c>
    </row>
    <row r="1051" customFormat="false" ht="13.2" hidden="false" customHeight="false" outlineLevel="0" collapsed="false">
      <c r="C1051" s="343" t="s">
        <v>321</v>
      </c>
      <c r="D1051" s="344" t="s">
        <v>755</v>
      </c>
    </row>
    <row r="1052" customFormat="false" ht="13.2" hidden="false" customHeight="false" outlineLevel="0" collapsed="false">
      <c r="C1052" s="343" t="s">
        <v>321</v>
      </c>
      <c r="D1052" s="344" t="s">
        <v>757</v>
      </c>
    </row>
    <row r="1053" customFormat="false" ht="13.2" hidden="false" customHeight="false" outlineLevel="0" collapsed="false">
      <c r="C1053" s="343" t="s">
        <v>321</v>
      </c>
      <c r="D1053" s="344" t="s">
        <v>1071</v>
      </c>
    </row>
    <row r="1054" customFormat="false" ht="13.2" hidden="false" customHeight="false" outlineLevel="0" collapsed="false">
      <c r="C1054" s="343" t="s">
        <v>321</v>
      </c>
      <c r="D1054" s="344" t="s">
        <v>1477</v>
      </c>
    </row>
    <row r="1055" customFormat="false" ht="13.2" hidden="false" customHeight="false" outlineLevel="0" collapsed="false">
      <c r="C1055" s="343" t="s">
        <v>321</v>
      </c>
      <c r="D1055" s="344" t="s">
        <v>759</v>
      </c>
    </row>
    <row r="1056" customFormat="false" ht="13.2" hidden="false" customHeight="false" outlineLevel="0" collapsed="false">
      <c r="C1056" s="343" t="s">
        <v>321</v>
      </c>
      <c r="D1056" s="344" t="s">
        <v>1478</v>
      </c>
    </row>
    <row r="1057" customFormat="false" ht="13.2" hidden="false" customHeight="false" outlineLevel="0" collapsed="false">
      <c r="C1057" s="343" t="s">
        <v>321</v>
      </c>
      <c r="D1057" s="344" t="s">
        <v>1479</v>
      </c>
    </row>
    <row r="1058" customFormat="false" ht="13.2" hidden="false" customHeight="false" outlineLevel="0" collapsed="false">
      <c r="C1058" s="343" t="s">
        <v>321</v>
      </c>
      <c r="D1058" s="344" t="s">
        <v>1073</v>
      </c>
    </row>
    <row r="1059" customFormat="false" ht="13.2" hidden="false" customHeight="false" outlineLevel="0" collapsed="false">
      <c r="C1059" s="343" t="s">
        <v>321</v>
      </c>
      <c r="D1059" s="344" t="s">
        <v>1480</v>
      </c>
    </row>
    <row r="1060" customFormat="false" ht="13.2" hidden="false" customHeight="false" outlineLevel="0" collapsed="false">
      <c r="C1060" s="343" t="s">
        <v>321</v>
      </c>
      <c r="D1060" s="344" t="s">
        <v>1075</v>
      </c>
    </row>
    <row r="1061" customFormat="false" ht="13.2" hidden="false" customHeight="false" outlineLevel="0" collapsed="false">
      <c r="C1061" s="343" t="s">
        <v>321</v>
      </c>
      <c r="D1061" s="344" t="s">
        <v>1077</v>
      </c>
    </row>
    <row r="1062" customFormat="false" ht="13.2" hidden="false" customHeight="false" outlineLevel="0" collapsed="false">
      <c r="C1062" s="343" t="s">
        <v>321</v>
      </c>
      <c r="D1062" s="344" t="s">
        <v>1079</v>
      </c>
    </row>
    <row r="1063" customFormat="false" ht="13.2" hidden="false" customHeight="false" outlineLevel="0" collapsed="false">
      <c r="C1063" s="343" t="s">
        <v>321</v>
      </c>
      <c r="D1063" s="344" t="s">
        <v>1081</v>
      </c>
    </row>
    <row r="1064" customFormat="false" ht="13.2" hidden="false" customHeight="false" outlineLevel="0" collapsed="false">
      <c r="C1064" s="343" t="s">
        <v>321</v>
      </c>
      <c r="D1064" s="344" t="s">
        <v>965</v>
      </c>
    </row>
    <row r="1065" customFormat="false" ht="13.2" hidden="false" customHeight="false" outlineLevel="0" collapsed="false">
      <c r="C1065" s="343" t="s">
        <v>321</v>
      </c>
      <c r="D1065" s="344" t="s">
        <v>1084</v>
      </c>
    </row>
    <row r="1066" customFormat="false" ht="13.2" hidden="false" customHeight="false" outlineLevel="0" collapsed="false">
      <c r="C1066" s="343" t="s">
        <v>321</v>
      </c>
      <c r="D1066" s="344" t="s">
        <v>1481</v>
      </c>
    </row>
    <row r="1067" customFormat="false" ht="13.2" hidden="false" customHeight="false" outlineLevel="0" collapsed="false">
      <c r="C1067" s="343" t="s">
        <v>321</v>
      </c>
      <c r="D1067" s="344" t="s">
        <v>1203</v>
      </c>
    </row>
    <row r="1068" customFormat="false" ht="13.2" hidden="false" customHeight="false" outlineLevel="0" collapsed="false">
      <c r="C1068" s="343" t="s">
        <v>321</v>
      </c>
      <c r="D1068" s="344" t="s">
        <v>1482</v>
      </c>
    </row>
    <row r="1069" customFormat="false" ht="13.2" hidden="false" customHeight="false" outlineLevel="0" collapsed="false">
      <c r="C1069" s="343" t="s">
        <v>321</v>
      </c>
      <c r="D1069" s="344" t="s">
        <v>1483</v>
      </c>
    </row>
    <row r="1070" customFormat="false" ht="13.2" hidden="false" customHeight="false" outlineLevel="0" collapsed="false">
      <c r="C1070" s="343" t="s">
        <v>321</v>
      </c>
      <c r="D1070" s="344" t="s">
        <v>1484</v>
      </c>
    </row>
    <row r="1071" customFormat="false" ht="13.2" hidden="false" customHeight="false" outlineLevel="0" collapsed="false">
      <c r="C1071" s="343" t="s">
        <v>321</v>
      </c>
      <c r="D1071" s="344" t="s">
        <v>1485</v>
      </c>
    </row>
    <row r="1072" customFormat="false" ht="13.2" hidden="false" customHeight="false" outlineLevel="0" collapsed="false">
      <c r="C1072" s="343" t="s">
        <v>321</v>
      </c>
      <c r="D1072" s="344" t="s">
        <v>1486</v>
      </c>
    </row>
    <row r="1073" customFormat="false" ht="13.2" hidden="false" customHeight="false" outlineLevel="0" collapsed="false">
      <c r="C1073" s="343" t="s">
        <v>321</v>
      </c>
      <c r="D1073" s="344" t="s">
        <v>1487</v>
      </c>
    </row>
    <row r="1074" customFormat="false" ht="13.2" hidden="false" customHeight="false" outlineLevel="0" collapsed="false">
      <c r="C1074" s="343" t="s">
        <v>321</v>
      </c>
      <c r="D1074" s="344" t="s">
        <v>1488</v>
      </c>
    </row>
    <row r="1075" customFormat="false" ht="13.2" hidden="false" customHeight="false" outlineLevel="0" collapsed="false">
      <c r="C1075" s="343" t="s">
        <v>321</v>
      </c>
      <c r="D1075" s="344" t="s">
        <v>1489</v>
      </c>
    </row>
    <row r="1076" customFormat="false" ht="13.2" hidden="false" customHeight="false" outlineLevel="0" collapsed="false">
      <c r="C1076" s="343" t="s">
        <v>324</v>
      </c>
      <c r="D1076" s="344" t="s">
        <v>540</v>
      </c>
    </row>
    <row r="1077" customFormat="false" ht="13.2" hidden="false" customHeight="false" outlineLevel="0" collapsed="false">
      <c r="C1077" s="343" t="s">
        <v>324</v>
      </c>
      <c r="D1077" s="344" t="s">
        <v>761</v>
      </c>
    </row>
    <row r="1078" customFormat="false" ht="13.2" hidden="false" customHeight="false" outlineLevel="0" collapsed="false">
      <c r="C1078" s="343" t="s">
        <v>324</v>
      </c>
      <c r="D1078" s="344" t="s">
        <v>1086</v>
      </c>
    </row>
    <row r="1079" customFormat="false" ht="13.2" hidden="false" customHeight="false" outlineLevel="0" collapsed="false">
      <c r="C1079" s="343" t="s">
        <v>324</v>
      </c>
      <c r="D1079" s="344" t="s">
        <v>1088</v>
      </c>
    </row>
    <row r="1080" customFormat="false" ht="13.2" hidden="false" customHeight="false" outlineLevel="0" collapsed="false">
      <c r="C1080" s="343" t="s">
        <v>324</v>
      </c>
      <c r="D1080" s="344" t="s">
        <v>542</v>
      </c>
    </row>
    <row r="1081" customFormat="false" ht="13.2" hidden="false" customHeight="false" outlineLevel="0" collapsed="false">
      <c r="C1081" s="343" t="s">
        <v>324</v>
      </c>
      <c r="D1081" s="344" t="s">
        <v>763</v>
      </c>
    </row>
    <row r="1082" customFormat="false" ht="13.2" hidden="false" customHeight="false" outlineLevel="0" collapsed="false">
      <c r="C1082" s="343" t="s">
        <v>324</v>
      </c>
      <c r="D1082" s="344" t="s">
        <v>544</v>
      </c>
    </row>
    <row r="1083" customFormat="false" ht="13.2" hidden="false" customHeight="false" outlineLevel="0" collapsed="false">
      <c r="C1083" s="343" t="s">
        <v>324</v>
      </c>
      <c r="D1083" s="344" t="s">
        <v>765</v>
      </c>
    </row>
    <row r="1084" customFormat="false" ht="13.2" hidden="false" customHeight="false" outlineLevel="0" collapsed="false">
      <c r="C1084" s="343" t="s">
        <v>324</v>
      </c>
      <c r="D1084" s="344" t="s">
        <v>1090</v>
      </c>
    </row>
    <row r="1085" customFormat="false" ht="13.2" hidden="false" customHeight="false" outlineLevel="0" collapsed="false">
      <c r="C1085" s="343" t="s">
        <v>324</v>
      </c>
      <c r="D1085" s="344" t="s">
        <v>1092</v>
      </c>
    </row>
    <row r="1086" customFormat="false" ht="13.2" hidden="false" customHeight="false" outlineLevel="0" collapsed="false">
      <c r="C1086" s="343" t="s">
        <v>324</v>
      </c>
      <c r="D1086" s="344" t="s">
        <v>1094</v>
      </c>
    </row>
    <row r="1087" customFormat="false" ht="13.2" hidden="false" customHeight="false" outlineLevel="0" collapsed="false">
      <c r="C1087" s="343" t="s">
        <v>324</v>
      </c>
      <c r="D1087" s="344" t="s">
        <v>1096</v>
      </c>
    </row>
    <row r="1088" customFormat="false" ht="13.2" hidden="false" customHeight="false" outlineLevel="0" collapsed="false">
      <c r="C1088" s="343" t="s">
        <v>324</v>
      </c>
      <c r="D1088" s="344" t="s">
        <v>1490</v>
      </c>
    </row>
    <row r="1089" customFormat="false" ht="13.2" hidden="false" customHeight="false" outlineLevel="0" collapsed="false">
      <c r="C1089" s="343" t="s">
        <v>324</v>
      </c>
      <c r="D1089" s="344" t="s">
        <v>1098</v>
      </c>
    </row>
    <row r="1090" customFormat="false" ht="13.2" hidden="false" customHeight="false" outlineLevel="0" collapsed="false">
      <c r="C1090" s="343" t="s">
        <v>324</v>
      </c>
      <c r="D1090" s="344" t="s">
        <v>1100</v>
      </c>
    </row>
    <row r="1091" customFormat="false" ht="13.2" hidden="false" customHeight="false" outlineLevel="0" collapsed="false">
      <c r="C1091" s="343" t="s">
        <v>324</v>
      </c>
      <c r="D1091" s="344" t="s">
        <v>1491</v>
      </c>
    </row>
    <row r="1092" customFormat="false" ht="13.2" hidden="false" customHeight="false" outlineLevel="0" collapsed="false">
      <c r="C1092" s="343" t="s">
        <v>324</v>
      </c>
      <c r="D1092" s="344" t="s">
        <v>1492</v>
      </c>
    </row>
    <row r="1093" customFormat="false" ht="13.2" hidden="false" customHeight="false" outlineLevel="0" collapsed="false">
      <c r="C1093" s="343" t="s">
        <v>324</v>
      </c>
      <c r="D1093" s="344" t="s">
        <v>1493</v>
      </c>
    </row>
    <row r="1094" customFormat="false" ht="13.2" hidden="false" customHeight="false" outlineLevel="0" collapsed="false">
      <c r="C1094" s="343" t="s">
        <v>324</v>
      </c>
      <c r="D1094" s="344" t="s">
        <v>1494</v>
      </c>
    </row>
    <row r="1095" customFormat="false" ht="13.2" hidden="false" customHeight="false" outlineLevel="0" collapsed="false">
      <c r="C1095" s="343" t="s">
        <v>327</v>
      </c>
      <c r="D1095" s="344" t="s">
        <v>546</v>
      </c>
    </row>
    <row r="1096" customFormat="false" ht="13.2" hidden="false" customHeight="false" outlineLevel="0" collapsed="false">
      <c r="C1096" s="343" t="s">
        <v>327</v>
      </c>
      <c r="D1096" s="344" t="s">
        <v>1495</v>
      </c>
    </row>
    <row r="1097" customFormat="false" ht="13.2" hidden="false" customHeight="false" outlineLevel="0" collapsed="false">
      <c r="C1097" s="343" t="s">
        <v>327</v>
      </c>
      <c r="D1097" s="344" t="s">
        <v>1496</v>
      </c>
    </row>
    <row r="1098" customFormat="false" ht="13.2" hidden="false" customHeight="false" outlineLevel="0" collapsed="false">
      <c r="C1098" s="343" t="s">
        <v>327</v>
      </c>
      <c r="D1098" s="344" t="s">
        <v>1497</v>
      </c>
    </row>
    <row r="1099" customFormat="false" ht="13.2" hidden="false" customHeight="false" outlineLevel="0" collapsed="false">
      <c r="C1099" s="343" t="s">
        <v>327</v>
      </c>
      <c r="D1099" s="344" t="s">
        <v>767</v>
      </c>
    </row>
    <row r="1100" customFormat="false" ht="13.2" hidden="false" customHeight="false" outlineLevel="0" collapsed="false">
      <c r="C1100" s="343" t="s">
        <v>327</v>
      </c>
      <c r="D1100" s="344" t="s">
        <v>1498</v>
      </c>
    </row>
    <row r="1101" customFormat="false" ht="13.2" hidden="false" customHeight="false" outlineLevel="0" collapsed="false">
      <c r="C1101" s="343" t="s">
        <v>327</v>
      </c>
      <c r="D1101" s="344" t="s">
        <v>769</v>
      </c>
    </row>
    <row r="1102" customFormat="false" ht="13.2" hidden="false" customHeight="false" outlineLevel="0" collapsed="false">
      <c r="C1102" s="343" t="s">
        <v>327</v>
      </c>
      <c r="D1102" s="344" t="s">
        <v>771</v>
      </c>
    </row>
    <row r="1103" customFormat="false" ht="13.2" hidden="false" customHeight="false" outlineLevel="0" collapsed="false">
      <c r="C1103" s="343" t="s">
        <v>327</v>
      </c>
      <c r="D1103" s="344" t="s">
        <v>773</v>
      </c>
    </row>
    <row r="1104" customFormat="false" ht="13.2" hidden="false" customHeight="false" outlineLevel="0" collapsed="false">
      <c r="C1104" s="343" t="s">
        <v>327</v>
      </c>
      <c r="D1104" s="344" t="s">
        <v>548</v>
      </c>
    </row>
    <row r="1105" customFormat="false" ht="13.2" hidden="false" customHeight="false" outlineLevel="0" collapsed="false">
      <c r="C1105" s="343" t="s">
        <v>327</v>
      </c>
      <c r="D1105" s="344" t="s">
        <v>775</v>
      </c>
    </row>
    <row r="1106" customFormat="false" ht="13.2" hidden="false" customHeight="false" outlineLevel="0" collapsed="false">
      <c r="C1106" s="343" t="s">
        <v>327</v>
      </c>
      <c r="D1106" s="344" t="s">
        <v>777</v>
      </c>
    </row>
    <row r="1107" customFormat="false" ht="13.2" hidden="false" customHeight="false" outlineLevel="0" collapsed="false">
      <c r="C1107" s="343" t="s">
        <v>327</v>
      </c>
      <c r="D1107" s="344" t="s">
        <v>1499</v>
      </c>
    </row>
    <row r="1108" customFormat="false" ht="13.2" hidden="false" customHeight="false" outlineLevel="0" collapsed="false">
      <c r="C1108" s="343" t="s">
        <v>327</v>
      </c>
      <c r="D1108" s="344" t="s">
        <v>1500</v>
      </c>
    </row>
    <row r="1109" customFormat="false" ht="13.2" hidden="false" customHeight="false" outlineLevel="0" collapsed="false">
      <c r="C1109" s="343" t="s">
        <v>327</v>
      </c>
      <c r="D1109" s="344" t="s">
        <v>779</v>
      </c>
    </row>
    <row r="1110" customFormat="false" ht="13.2" hidden="false" customHeight="false" outlineLevel="0" collapsed="false">
      <c r="C1110" s="343" t="s">
        <v>327</v>
      </c>
      <c r="D1110" s="344" t="s">
        <v>781</v>
      </c>
    </row>
    <row r="1111" customFormat="false" ht="13.2" hidden="false" customHeight="false" outlineLevel="0" collapsed="false">
      <c r="C1111" s="343" t="s">
        <v>327</v>
      </c>
      <c r="D1111" s="344" t="s">
        <v>1102</v>
      </c>
    </row>
    <row r="1112" customFormat="false" ht="13.2" hidden="false" customHeight="false" outlineLevel="0" collapsed="false">
      <c r="C1112" s="343" t="s">
        <v>327</v>
      </c>
      <c r="D1112" s="344" t="s">
        <v>1501</v>
      </c>
    </row>
    <row r="1113" customFormat="false" ht="13.2" hidden="false" customHeight="false" outlineLevel="0" collapsed="false">
      <c r="C1113" s="343" t="s">
        <v>327</v>
      </c>
      <c r="D1113" s="344" t="s">
        <v>1502</v>
      </c>
    </row>
    <row r="1114" customFormat="false" ht="13.2" hidden="false" customHeight="false" outlineLevel="0" collapsed="false">
      <c r="C1114" s="343" t="s">
        <v>327</v>
      </c>
      <c r="D1114" s="344" t="s">
        <v>1503</v>
      </c>
    </row>
    <row r="1115" customFormat="false" ht="13.2" hidden="false" customHeight="false" outlineLevel="0" collapsed="false">
      <c r="C1115" s="343" t="s">
        <v>327</v>
      </c>
      <c r="D1115" s="344" t="s">
        <v>1504</v>
      </c>
    </row>
    <row r="1116" customFormat="false" ht="13.2" hidden="false" customHeight="false" outlineLevel="0" collapsed="false">
      <c r="C1116" s="343" t="s">
        <v>327</v>
      </c>
      <c r="D1116" s="344" t="s">
        <v>783</v>
      </c>
    </row>
    <row r="1117" customFormat="false" ht="13.2" hidden="false" customHeight="false" outlineLevel="0" collapsed="false">
      <c r="C1117" s="343" t="s">
        <v>327</v>
      </c>
      <c r="D1117" s="344" t="s">
        <v>1505</v>
      </c>
    </row>
    <row r="1118" customFormat="false" ht="13.2" hidden="false" customHeight="false" outlineLevel="0" collapsed="false">
      <c r="C1118" s="343" t="s">
        <v>327</v>
      </c>
      <c r="D1118" s="344" t="s">
        <v>1506</v>
      </c>
    </row>
    <row r="1119" customFormat="false" ht="13.2" hidden="false" customHeight="false" outlineLevel="0" collapsed="false">
      <c r="C1119" s="343" t="s">
        <v>327</v>
      </c>
      <c r="D1119" s="344" t="s">
        <v>1507</v>
      </c>
    </row>
    <row r="1120" customFormat="false" ht="13.2" hidden="false" customHeight="false" outlineLevel="0" collapsed="false">
      <c r="C1120" s="343" t="s">
        <v>327</v>
      </c>
      <c r="D1120" s="344" t="s">
        <v>1508</v>
      </c>
    </row>
    <row r="1121" customFormat="false" ht="13.2" hidden="false" customHeight="false" outlineLevel="0" collapsed="false">
      <c r="C1121" s="343" t="s">
        <v>330</v>
      </c>
      <c r="D1121" s="344" t="s">
        <v>341</v>
      </c>
    </row>
    <row r="1122" customFormat="false" ht="13.2" hidden="false" customHeight="false" outlineLevel="0" collapsed="false">
      <c r="C1122" s="343" t="s">
        <v>330</v>
      </c>
      <c r="D1122" s="344" t="s">
        <v>550</v>
      </c>
    </row>
    <row r="1123" customFormat="false" ht="13.2" hidden="false" customHeight="false" outlineLevel="0" collapsed="false">
      <c r="C1123" s="343" t="s">
        <v>330</v>
      </c>
      <c r="D1123" s="344" t="s">
        <v>785</v>
      </c>
    </row>
    <row r="1124" customFormat="false" ht="13.2" hidden="false" customHeight="false" outlineLevel="0" collapsed="false">
      <c r="C1124" s="343" t="s">
        <v>330</v>
      </c>
      <c r="D1124" s="344" t="s">
        <v>450</v>
      </c>
    </row>
    <row r="1125" customFormat="false" ht="13.2" hidden="false" customHeight="false" outlineLevel="0" collapsed="false">
      <c r="C1125" s="343" t="s">
        <v>330</v>
      </c>
      <c r="D1125" s="344" t="s">
        <v>452</v>
      </c>
    </row>
    <row r="1126" customFormat="false" ht="13.2" hidden="false" customHeight="false" outlineLevel="0" collapsed="false">
      <c r="C1126" s="343" t="s">
        <v>330</v>
      </c>
      <c r="D1126" s="344" t="s">
        <v>454</v>
      </c>
    </row>
    <row r="1127" customFormat="false" ht="13.2" hidden="false" customHeight="false" outlineLevel="0" collapsed="false">
      <c r="C1127" s="343" t="s">
        <v>330</v>
      </c>
      <c r="D1127" s="344" t="s">
        <v>787</v>
      </c>
    </row>
    <row r="1128" customFormat="false" ht="13.2" hidden="false" customHeight="false" outlineLevel="0" collapsed="false">
      <c r="C1128" s="343" t="s">
        <v>330</v>
      </c>
      <c r="D1128" s="344" t="s">
        <v>456</v>
      </c>
    </row>
    <row r="1129" customFormat="false" ht="13.2" hidden="false" customHeight="false" outlineLevel="0" collapsed="false">
      <c r="C1129" s="343" t="s">
        <v>330</v>
      </c>
      <c r="D1129" s="344" t="s">
        <v>789</v>
      </c>
    </row>
    <row r="1130" customFormat="false" ht="13.2" hidden="false" customHeight="false" outlineLevel="0" collapsed="false">
      <c r="C1130" s="343" t="s">
        <v>330</v>
      </c>
      <c r="D1130" s="344" t="s">
        <v>406</v>
      </c>
    </row>
    <row r="1131" customFormat="false" ht="13.2" hidden="false" customHeight="false" outlineLevel="0" collapsed="false">
      <c r="C1131" s="343" t="s">
        <v>330</v>
      </c>
      <c r="D1131" s="344" t="s">
        <v>552</v>
      </c>
    </row>
    <row r="1132" customFormat="false" ht="13.2" hidden="false" customHeight="false" outlineLevel="0" collapsed="false">
      <c r="C1132" s="343" t="s">
        <v>330</v>
      </c>
      <c r="D1132" s="344" t="s">
        <v>554</v>
      </c>
    </row>
    <row r="1133" customFormat="false" ht="13.2" hidden="false" customHeight="false" outlineLevel="0" collapsed="false">
      <c r="C1133" s="343" t="s">
        <v>330</v>
      </c>
      <c r="D1133" s="344" t="s">
        <v>556</v>
      </c>
    </row>
    <row r="1134" customFormat="false" ht="13.2" hidden="false" customHeight="false" outlineLevel="0" collapsed="false">
      <c r="C1134" s="343" t="s">
        <v>330</v>
      </c>
      <c r="D1134" s="344" t="s">
        <v>791</v>
      </c>
    </row>
    <row r="1135" customFormat="false" ht="13.2" hidden="false" customHeight="false" outlineLevel="0" collapsed="false">
      <c r="C1135" s="343" t="s">
        <v>330</v>
      </c>
      <c r="D1135" s="344" t="s">
        <v>793</v>
      </c>
    </row>
    <row r="1136" customFormat="false" ht="13.2" hidden="false" customHeight="false" outlineLevel="0" collapsed="false">
      <c r="C1136" s="343" t="s">
        <v>330</v>
      </c>
      <c r="D1136" s="344" t="s">
        <v>458</v>
      </c>
    </row>
    <row r="1137" customFormat="false" ht="13.2" hidden="false" customHeight="false" outlineLevel="0" collapsed="false">
      <c r="C1137" s="343" t="s">
        <v>330</v>
      </c>
      <c r="D1137" s="344" t="s">
        <v>795</v>
      </c>
    </row>
    <row r="1138" customFormat="false" ht="13.2" hidden="false" customHeight="false" outlineLevel="0" collapsed="false">
      <c r="C1138" s="343" t="s">
        <v>330</v>
      </c>
      <c r="D1138" s="344" t="s">
        <v>558</v>
      </c>
    </row>
    <row r="1139" customFormat="false" ht="13.2" hidden="false" customHeight="false" outlineLevel="0" collapsed="false">
      <c r="C1139" s="343" t="s">
        <v>330</v>
      </c>
      <c r="D1139" s="344" t="s">
        <v>408</v>
      </c>
    </row>
    <row r="1140" customFormat="false" ht="13.2" hidden="false" customHeight="false" outlineLevel="0" collapsed="false">
      <c r="C1140" s="343" t="s">
        <v>330</v>
      </c>
      <c r="D1140" s="344" t="s">
        <v>797</v>
      </c>
    </row>
    <row r="1141" customFormat="false" ht="13.2" hidden="false" customHeight="false" outlineLevel="0" collapsed="false">
      <c r="C1141" s="343" t="s">
        <v>330</v>
      </c>
      <c r="D1141" s="344" t="s">
        <v>460</v>
      </c>
    </row>
    <row r="1142" customFormat="false" ht="13.2" hidden="false" customHeight="false" outlineLevel="0" collapsed="false">
      <c r="C1142" s="343" t="s">
        <v>330</v>
      </c>
      <c r="D1142" s="344" t="s">
        <v>799</v>
      </c>
    </row>
    <row r="1143" customFormat="false" ht="13.2" hidden="false" customHeight="false" outlineLevel="0" collapsed="false">
      <c r="C1143" s="343" t="s">
        <v>330</v>
      </c>
      <c r="D1143" s="344" t="s">
        <v>801</v>
      </c>
    </row>
    <row r="1144" customFormat="false" ht="13.2" hidden="false" customHeight="false" outlineLevel="0" collapsed="false">
      <c r="C1144" s="343" t="s">
        <v>330</v>
      </c>
      <c r="D1144" s="344" t="s">
        <v>410</v>
      </c>
    </row>
    <row r="1145" customFormat="false" ht="13.2" hidden="false" customHeight="false" outlineLevel="0" collapsed="false">
      <c r="C1145" s="343" t="s">
        <v>330</v>
      </c>
      <c r="D1145" s="344" t="s">
        <v>560</v>
      </c>
    </row>
    <row r="1146" customFormat="false" ht="13.2" hidden="false" customHeight="false" outlineLevel="0" collapsed="false">
      <c r="C1146" s="343" t="s">
        <v>330</v>
      </c>
      <c r="D1146" s="344" t="s">
        <v>562</v>
      </c>
    </row>
    <row r="1147" customFormat="false" ht="13.2" hidden="false" customHeight="false" outlineLevel="0" collapsed="false">
      <c r="C1147" s="343" t="s">
        <v>330</v>
      </c>
      <c r="D1147" s="344" t="s">
        <v>803</v>
      </c>
    </row>
    <row r="1148" customFormat="false" ht="13.2" hidden="false" customHeight="false" outlineLevel="0" collapsed="false">
      <c r="C1148" s="343" t="s">
        <v>330</v>
      </c>
      <c r="D1148" s="344" t="s">
        <v>564</v>
      </c>
    </row>
    <row r="1149" customFormat="false" ht="13.2" hidden="false" customHeight="false" outlineLevel="0" collapsed="false">
      <c r="C1149" s="343" t="s">
        <v>330</v>
      </c>
      <c r="D1149" s="344" t="s">
        <v>805</v>
      </c>
    </row>
    <row r="1150" customFormat="false" ht="13.2" hidden="false" customHeight="false" outlineLevel="0" collapsed="false">
      <c r="C1150" s="343" t="s">
        <v>330</v>
      </c>
      <c r="D1150" s="344" t="s">
        <v>462</v>
      </c>
    </row>
    <row r="1151" customFormat="false" ht="13.2" hidden="false" customHeight="false" outlineLevel="0" collapsed="false">
      <c r="C1151" s="343" t="s">
        <v>330</v>
      </c>
      <c r="D1151" s="344" t="s">
        <v>566</v>
      </c>
    </row>
    <row r="1152" customFormat="false" ht="13.2" hidden="false" customHeight="false" outlineLevel="0" collapsed="false">
      <c r="C1152" s="343" t="s">
        <v>330</v>
      </c>
      <c r="D1152" s="344" t="s">
        <v>807</v>
      </c>
    </row>
    <row r="1153" customFormat="false" ht="13.2" hidden="false" customHeight="false" outlineLevel="0" collapsed="false">
      <c r="C1153" s="343" t="s">
        <v>330</v>
      </c>
      <c r="D1153" s="344" t="s">
        <v>809</v>
      </c>
    </row>
    <row r="1154" customFormat="false" ht="13.2" hidden="false" customHeight="false" outlineLevel="0" collapsed="false">
      <c r="C1154" s="343" t="s">
        <v>330</v>
      </c>
      <c r="D1154" s="344" t="s">
        <v>811</v>
      </c>
    </row>
    <row r="1155" customFormat="false" ht="13.2" hidden="false" customHeight="false" outlineLevel="0" collapsed="false">
      <c r="C1155" s="343" t="s">
        <v>330</v>
      </c>
      <c r="D1155" s="344" t="s">
        <v>813</v>
      </c>
    </row>
    <row r="1156" customFormat="false" ht="13.2" hidden="false" customHeight="false" outlineLevel="0" collapsed="false">
      <c r="C1156" s="343" t="s">
        <v>330</v>
      </c>
      <c r="D1156" s="344" t="s">
        <v>814</v>
      </c>
    </row>
    <row r="1157" customFormat="false" ht="13.2" hidden="false" customHeight="false" outlineLevel="0" collapsed="false">
      <c r="C1157" s="343" t="s">
        <v>330</v>
      </c>
      <c r="D1157" s="344" t="s">
        <v>816</v>
      </c>
    </row>
    <row r="1158" customFormat="false" ht="13.2" hidden="false" customHeight="false" outlineLevel="0" collapsed="false">
      <c r="C1158" s="343" t="s">
        <v>330</v>
      </c>
      <c r="D1158" s="344" t="s">
        <v>818</v>
      </c>
    </row>
    <row r="1159" customFormat="false" ht="13.2" hidden="false" customHeight="false" outlineLevel="0" collapsed="false">
      <c r="C1159" s="343" t="s">
        <v>330</v>
      </c>
      <c r="D1159" s="344" t="s">
        <v>820</v>
      </c>
    </row>
    <row r="1160" customFormat="false" ht="13.2" hidden="false" customHeight="false" outlineLevel="0" collapsed="false">
      <c r="C1160" s="343" t="s">
        <v>330</v>
      </c>
      <c r="D1160" s="344" t="s">
        <v>822</v>
      </c>
    </row>
    <row r="1161" customFormat="false" ht="13.2" hidden="false" customHeight="false" outlineLevel="0" collapsed="false">
      <c r="C1161" s="343" t="s">
        <v>330</v>
      </c>
      <c r="D1161" s="344" t="s">
        <v>824</v>
      </c>
    </row>
    <row r="1162" customFormat="false" ht="13.2" hidden="false" customHeight="false" outlineLevel="0" collapsed="false">
      <c r="C1162" s="343" t="s">
        <v>330</v>
      </c>
      <c r="D1162" s="344" t="s">
        <v>826</v>
      </c>
    </row>
    <row r="1163" customFormat="false" ht="13.2" hidden="false" customHeight="false" outlineLevel="0" collapsed="false">
      <c r="C1163" s="343" t="s">
        <v>330</v>
      </c>
      <c r="D1163" s="344" t="s">
        <v>827</v>
      </c>
    </row>
    <row r="1164" customFormat="false" ht="13.2" hidden="false" customHeight="false" outlineLevel="0" collapsed="false">
      <c r="C1164" s="343" t="s">
        <v>333</v>
      </c>
      <c r="D1164" s="344" t="s">
        <v>464</v>
      </c>
    </row>
    <row r="1165" customFormat="false" ht="13.2" hidden="false" customHeight="false" outlineLevel="0" collapsed="false">
      <c r="C1165" s="343" t="s">
        <v>333</v>
      </c>
      <c r="D1165" s="344" t="s">
        <v>1104</v>
      </c>
    </row>
    <row r="1166" customFormat="false" ht="13.2" hidden="false" customHeight="false" outlineLevel="0" collapsed="false">
      <c r="C1166" s="343" t="s">
        <v>333</v>
      </c>
      <c r="D1166" s="344" t="s">
        <v>568</v>
      </c>
    </row>
    <row r="1167" customFormat="false" ht="13.2" hidden="false" customHeight="false" outlineLevel="0" collapsed="false">
      <c r="C1167" s="343" t="s">
        <v>333</v>
      </c>
      <c r="D1167" s="344" t="s">
        <v>829</v>
      </c>
    </row>
    <row r="1168" customFormat="false" ht="13.2" hidden="false" customHeight="false" outlineLevel="0" collapsed="false">
      <c r="C1168" s="343" t="s">
        <v>333</v>
      </c>
      <c r="D1168" s="344" t="s">
        <v>412</v>
      </c>
    </row>
    <row r="1169" customFormat="false" ht="13.2" hidden="false" customHeight="false" outlineLevel="0" collapsed="false">
      <c r="C1169" s="343" t="s">
        <v>333</v>
      </c>
      <c r="D1169" s="344" t="s">
        <v>1509</v>
      </c>
    </row>
    <row r="1170" customFormat="false" ht="13.2" hidden="false" customHeight="false" outlineLevel="0" collapsed="false">
      <c r="C1170" s="343" t="s">
        <v>333</v>
      </c>
      <c r="D1170" s="344" t="s">
        <v>414</v>
      </c>
    </row>
    <row r="1171" customFormat="false" ht="13.2" hidden="false" customHeight="false" outlineLevel="0" collapsed="false">
      <c r="C1171" s="343" t="s">
        <v>333</v>
      </c>
      <c r="D1171" s="344" t="s">
        <v>570</v>
      </c>
    </row>
    <row r="1172" customFormat="false" ht="13.2" hidden="false" customHeight="false" outlineLevel="0" collapsed="false">
      <c r="C1172" s="343" t="s">
        <v>333</v>
      </c>
      <c r="D1172" s="344" t="s">
        <v>1510</v>
      </c>
    </row>
    <row r="1173" customFormat="false" ht="13.2" hidden="false" customHeight="false" outlineLevel="0" collapsed="false">
      <c r="C1173" s="343" t="s">
        <v>333</v>
      </c>
      <c r="D1173" s="344" t="s">
        <v>1511</v>
      </c>
    </row>
    <row r="1174" customFormat="false" ht="13.2" hidden="false" customHeight="false" outlineLevel="0" collapsed="false">
      <c r="C1174" s="343" t="s">
        <v>333</v>
      </c>
      <c r="D1174" s="344" t="s">
        <v>1106</v>
      </c>
    </row>
    <row r="1175" customFormat="false" ht="13.2" hidden="false" customHeight="false" outlineLevel="0" collapsed="false">
      <c r="C1175" s="343" t="s">
        <v>333</v>
      </c>
      <c r="D1175" s="344" t="s">
        <v>1512</v>
      </c>
    </row>
    <row r="1176" customFormat="false" ht="13.2" hidden="false" customHeight="false" outlineLevel="0" collapsed="false">
      <c r="C1176" s="343" t="s">
        <v>333</v>
      </c>
      <c r="D1176" s="344" t="s">
        <v>1513</v>
      </c>
    </row>
    <row r="1177" customFormat="false" ht="13.2" hidden="false" customHeight="false" outlineLevel="0" collapsed="false">
      <c r="C1177" s="343" t="s">
        <v>333</v>
      </c>
      <c r="D1177" s="344" t="s">
        <v>416</v>
      </c>
    </row>
    <row r="1178" customFormat="false" ht="13.2" hidden="false" customHeight="false" outlineLevel="0" collapsed="false">
      <c r="C1178" s="343" t="s">
        <v>333</v>
      </c>
      <c r="D1178" s="344" t="s">
        <v>1108</v>
      </c>
    </row>
    <row r="1179" customFormat="false" ht="13.2" hidden="false" customHeight="false" outlineLevel="0" collapsed="false">
      <c r="C1179" s="343" t="s">
        <v>333</v>
      </c>
      <c r="D1179" s="344" t="s">
        <v>1110</v>
      </c>
    </row>
    <row r="1180" customFormat="false" ht="13.2" hidden="false" customHeight="false" outlineLevel="0" collapsed="false">
      <c r="C1180" s="343" t="s">
        <v>333</v>
      </c>
      <c r="D1180" s="344" t="s">
        <v>572</v>
      </c>
    </row>
    <row r="1181" customFormat="false" ht="13.2" hidden="false" customHeight="false" outlineLevel="0" collapsed="false">
      <c r="C1181" s="343" t="s">
        <v>333</v>
      </c>
      <c r="D1181" s="344" t="s">
        <v>1514</v>
      </c>
    </row>
    <row r="1182" customFormat="false" ht="13.2" hidden="false" customHeight="false" outlineLevel="0" collapsed="false">
      <c r="C1182" s="343" t="s">
        <v>333</v>
      </c>
      <c r="D1182" s="344" t="s">
        <v>574</v>
      </c>
    </row>
    <row r="1183" customFormat="false" ht="13.2" hidden="false" customHeight="false" outlineLevel="0" collapsed="false">
      <c r="C1183" s="343" t="s">
        <v>333</v>
      </c>
      <c r="D1183" s="344" t="s">
        <v>1515</v>
      </c>
    </row>
    <row r="1184" customFormat="false" ht="13.2" hidden="false" customHeight="false" outlineLevel="0" collapsed="false">
      <c r="C1184" s="343" t="s">
        <v>333</v>
      </c>
      <c r="D1184" s="344" t="s">
        <v>1516</v>
      </c>
    </row>
    <row r="1185" customFormat="false" ht="13.2" hidden="false" customHeight="false" outlineLevel="0" collapsed="false">
      <c r="C1185" s="343" t="s">
        <v>333</v>
      </c>
      <c r="D1185" s="344" t="s">
        <v>1517</v>
      </c>
    </row>
    <row r="1186" customFormat="false" ht="13.2" hidden="false" customHeight="false" outlineLevel="0" collapsed="false">
      <c r="C1186" s="343" t="s">
        <v>333</v>
      </c>
      <c r="D1186" s="344" t="s">
        <v>1518</v>
      </c>
    </row>
    <row r="1187" customFormat="false" ht="13.2" hidden="false" customHeight="false" outlineLevel="0" collapsed="false">
      <c r="C1187" s="343" t="s">
        <v>333</v>
      </c>
      <c r="D1187" s="344" t="s">
        <v>1519</v>
      </c>
    </row>
    <row r="1188" customFormat="false" ht="13.2" hidden="false" customHeight="false" outlineLevel="0" collapsed="false">
      <c r="C1188" s="343" t="s">
        <v>333</v>
      </c>
      <c r="D1188" s="344" t="s">
        <v>1520</v>
      </c>
    </row>
    <row r="1189" customFormat="false" ht="13.2" hidden="false" customHeight="false" outlineLevel="0" collapsed="false">
      <c r="C1189" s="343" t="s">
        <v>333</v>
      </c>
      <c r="D1189" s="344" t="s">
        <v>1521</v>
      </c>
    </row>
    <row r="1190" customFormat="false" ht="13.2" hidden="false" customHeight="false" outlineLevel="0" collapsed="false">
      <c r="C1190" s="343" t="s">
        <v>333</v>
      </c>
      <c r="D1190" s="344" t="s">
        <v>1522</v>
      </c>
    </row>
    <row r="1191" customFormat="false" ht="13.2" hidden="false" customHeight="false" outlineLevel="0" collapsed="false">
      <c r="C1191" s="343" t="s">
        <v>333</v>
      </c>
      <c r="D1191" s="344" t="s">
        <v>1523</v>
      </c>
    </row>
    <row r="1192" customFormat="false" ht="13.2" hidden="false" customHeight="false" outlineLevel="0" collapsed="false">
      <c r="C1192" s="343" t="s">
        <v>333</v>
      </c>
      <c r="D1192" s="344" t="s">
        <v>1524</v>
      </c>
    </row>
    <row r="1193" customFormat="false" ht="13.2" hidden="false" customHeight="false" outlineLevel="0" collapsed="false">
      <c r="C1193" s="343" t="s">
        <v>333</v>
      </c>
      <c r="D1193" s="344" t="s">
        <v>831</v>
      </c>
    </row>
    <row r="1194" customFormat="false" ht="13.2" hidden="false" customHeight="false" outlineLevel="0" collapsed="false">
      <c r="C1194" s="343" t="s">
        <v>333</v>
      </c>
      <c r="D1194" s="344" t="s">
        <v>1525</v>
      </c>
    </row>
    <row r="1195" customFormat="false" ht="13.2" hidden="false" customHeight="false" outlineLevel="0" collapsed="false">
      <c r="C1195" s="343" t="s">
        <v>333</v>
      </c>
      <c r="D1195" s="344" t="s">
        <v>1112</v>
      </c>
    </row>
    <row r="1196" customFormat="false" ht="13.2" hidden="false" customHeight="false" outlineLevel="0" collapsed="false">
      <c r="C1196" s="343" t="s">
        <v>333</v>
      </c>
      <c r="D1196" s="344" t="s">
        <v>1113</v>
      </c>
    </row>
    <row r="1197" customFormat="false" ht="13.2" hidden="false" customHeight="false" outlineLevel="0" collapsed="false">
      <c r="C1197" s="343" t="s">
        <v>333</v>
      </c>
      <c r="D1197" s="344" t="s">
        <v>1526</v>
      </c>
    </row>
    <row r="1198" customFormat="false" ht="13.2" hidden="false" customHeight="false" outlineLevel="0" collapsed="false">
      <c r="C1198" s="343" t="s">
        <v>333</v>
      </c>
      <c r="D1198" s="344" t="s">
        <v>1527</v>
      </c>
    </row>
    <row r="1199" customFormat="false" ht="13.2" hidden="false" customHeight="false" outlineLevel="0" collapsed="false">
      <c r="C1199" s="343" t="s">
        <v>333</v>
      </c>
      <c r="D1199" s="344" t="s">
        <v>1528</v>
      </c>
    </row>
    <row r="1200" customFormat="false" ht="13.2" hidden="false" customHeight="false" outlineLevel="0" collapsed="false">
      <c r="C1200" s="343" t="s">
        <v>333</v>
      </c>
      <c r="D1200" s="344" t="s">
        <v>824</v>
      </c>
    </row>
    <row r="1201" customFormat="false" ht="13.2" hidden="false" customHeight="false" outlineLevel="0" collapsed="false">
      <c r="C1201" s="343" t="s">
        <v>333</v>
      </c>
      <c r="D1201" s="344" t="s">
        <v>1529</v>
      </c>
    </row>
    <row r="1202" customFormat="false" ht="13.2" hidden="false" customHeight="false" outlineLevel="0" collapsed="false">
      <c r="C1202" s="343" t="s">
        <v>333</v>
      </c>
      <c r="D1202" s="344" t="s">
        <v>1530</v>
      </c>
    </row>
    <row r="1203" customFormat="false" ht="13.2" hidden="false" customHeight="false" outlineLevel="0" collapsed="false">
      <c r="C1203" s="343" t="s">
        <v>333</v>
      </c>
      <c r="D1203" s="344" t="s">
        <v>1531</v>
      </c>
    </row>
    <row r="1204" customFormat="false" ht="13.2" hidden="false" customHeight="false" outlineLevel="0" collapsed="false">
      <c r="C1204" s="343" t="s">
        <v>333</v>
      </c>
      <c r="D1204" s="344" t="s">
        <v>1532</v>
      </c>
    </row>
    <row r="1205" customFormat="false" ht="13.2" hidden="false" customHeight="false" outlineLevel="0" collapsed="false">
      <c r="C1205" s="343" t="s">
        <v>336</v>
      </c>
      <c r="D1205" s="344" t="s">
        <v>833</v>
      </c>
    </row>
    <row r="1206" customFormat="false" ht="13.2" hidden="false" customHeight="false" outlineLevel="0" collapsed="false">
      <c r="C1206" s="343" t="s">
        <v>336</v>
      </c>
      <c r="D1206" s="344" t="s">
        <v>1114</v>
      </c>
    </row>
    <row r="1207" customFormat="false" ht="13.2" hidden="false" customHeight="false" outlineLevel="0" collapsed="false">
      <c r="C1207" s="343" t="s">
        <v>336</v>
      </c>
      <c r="D1207" s="344" t="s">
        <v>835</v>
      </c>
    </row>
    <row r="1208" customFormat="false" ht="13.2" hidden="false" customHeight="false" outlineLevel="0" collapsed="false">
      <c r="C1208" s="343" t="s">
        <v>336</v>
      </c>
      <c r="D1208" s="344" t="s">
        <v>1115</v>
      </c>
    </row>
    <row r="1209" customFormat="false" ht="13.2" hidden="false" customHeight="false" outlineLevel="0" collapsed="false">
      <c r="C1209" s="343" t="s">
        <v>336</v>
      </c>
      <c r="D1209" s="344" t="s">
        <v>1116</v>
      </c>
    </row>
    <row r="1210" customFormat="false" ht="13.2" hidden="false" customHeight="false" outlineLevel="0" collapsed="false">
      <c r="C1210" s="343" t="s">
        <v>336</v>
      </c>
      <c r="D1210" s="344" t="s">
        <v>1118</v>
      </c>
    </row>
    <row r="1211" customFormat="false" ht="13.2" hidden="false" customHeight="false" outlineLevel="0" collapsed="false">
      <c r="C1211" s="343" t="s">
        <v>336</v>
      </c>
      <c r="D1211" s="344" t="s">
        <v>1533</v>
      </c>
    </row>
    <row r="1212" customFormat="false" ht="13.2" hidden="false" customHeight="false" outlineLevel="0" collapsed="false">
      <c r="C1212" s="343" t="s">
        <v>336</v>
      </c>
      <c r="D1212" s="344" t="s">
        <v>1119</v>
      </c>
    </row>
    <row r="1213" customFormat="false" ht="13.2" hidden="false" customHeight="false" outlineLevel="0" collapsed="false">
      <c r="C1213" s="343" t="s">
        <v>336</v>
      </c>
      <c r="D1213" s="344" t="s">
        <v>837</v>
      </c>
    </row>
    <row r="1214" customFormat="false" ht="13.2" hidden="false" customHeight="false" outlineLevel="0" collapsed="false">
      <c r="C1214" s="343" t="s">
        <v>336</v>
      </c>
      <c r="D1214" s="344" t="s">
        <v>1120</v>
      </c>
    </row>
    <row r="1215" customFormat="false" ht="13.2" hidden="false" customHeight="false" outlineLevel="0" collapsed="false">
      <c r="C1215" s="343" t="s">
        <v>336</v>
      </c>
      <c r="D1215" s="344" t="s">
        <v>1121</v>
      </c>
    </row>
    <row r="1216" customFormat="false" ht="13.2" hidden="false" customHeight="false" outlineLevel="0" collapsed="false">
      <c r="C1216" s="343" t="s">
        <v>336</v>
      </c>
      <c r="D1216" s="344" t="s">
        <v>1122</v>
      </c>
    </row>
    <row r="1217" customFormat="false" ht="13.2" hidden="false" customHeight="false" outlineLevel="0" collapsed="false">
      <c r="C1217" s="343" t="s">
        <v>336</v>
      </c>
      <c r="D1217" s="344" t="s">
        <v>1124</v>
      </c>
    </row>
    <row r="1218" customFormat="false" ht="13.2" hidden="false" customHeight="false" outlineLevel="0" collapsed="false">
      <c r="C1218" s="343" t="s">
        <v>336</v>
      </c>
      <c r="D1218" s="344" t="s">
        <v>1126</v>
      </c>
    </row>
    <row r="1219" customFormat="false" ht="13.2" hidden="false" customHeight="false" outlineLevel="0" collapsed="false">
      <c r="C1219" s="343" t="s">
        <v>336</v>
      </c>
      <c r="D1219" s="344" t="s">
        <v>1128</v>
      </c>
    </row>
    <row r="1220" customFormat="false" ht="13.2" hidden="false" customHeight="false" outlineLevel="0" collapsed="false">
      <c r="C1220" s="343" t="s">
        <v>336</v>
      </c>
      <c r="D1220" s="344" t="s">
        <v>1129</v>
      </c>
    </row>
    <row r="1221" customFormat="false" ht="13.2" hidden="false" customHeight="false" outlineLevel="0" collapsed="false">
      <c r="C1221" s="343" t="s">
        <v>336</v>
      </c>
      <c r="D1221" s="344" t="s">
        <v>1130</v>
      </c>
    </row>
    <row r="1222" customFormat="false" ht="13.2" hidden="false" customHeight="false" outlineLevel="0" collapsed="false">
      <c r="C1222" s="343" t="s">
        <v>336</v>
      </c>
      <c r="D1222" s="344" t="s">
        <v>986</v>
      </c>
    </row>
    <row r="1223" customFormat="false" ht="13.2" hidden="false" customHeight="false" outlineLevel="0" collapsed="false">
      <c r="C1223" s="343" t="s">
        <v>336</v>
      </c>
      <c r="D1223" s="344" t="s">
        <v>1131</v>
      </c>
    </row>
    <row r="1224" customFormat="false" ht="13.2" hidden="false" customHeight="false" outlineLevel="0" collapsed="false">
      <c r="C1224" s="343" t="s">
        <v>336</v>
      </c>
      <c r="D1224" s="344" t="s">
        <v>1132</v>
      </c>
    </row>
    <row r="1225" customFormat="false" ht="13.2" hidden="false" customHeight="false" outlineLevel="0" collapsed="false">
      <c r="C1225" s="343" t="s">
        <v>336</v>
      </c>
      <c r="D1225" s="344" t="s">
        <v>1134</v>
      </c>
    </row>
    <row r="1226" customFormat="false" ht="13.2" hidden="false" customHeight="false" outlineLevel="0" collapsed="false">
      <c r="C1226" s="343" t="s">
        <v>336</v>
      </c>
      <c r="D1226" s="344" t="s">
        <v>1534</v>
      </c>
    </row>
    <row r="1227" customFormat="false" ht="13.2" hidden="false" customHeight="false" outlineLevel="0" collapsed="false">
      <c r="C1227" s="343" t="s">
        <v>336</v>
      </c>
      <c r="D1227" s="344" t="s">
        <v>1535</v>
      </c>
    </row>
    <row r="1228" customFormat="false" ht="13.2" hidden="false" customHeight="false" outlineLevel="0" collapsed="false">
      <c r="C1228" s="343" t="s">
        <v>336</v>
      </c>
      <c r="D1228" s="344" t="s">
        <v>1136</v>
      </c>
    </row>
    <row r="1229" customFormat="false" ht="13.2" hidden="false" customHeight="false" outlineLevel="0" collapsed="false">
      <c r="C1229" s="343" t="s">
        <v>336</v>
      </c>
      <c r="D1229" s="344" t="s">
        <v>1137</v>
      </c>
    </row>
    <row r="1230" customFormat="false" ht="13.2" hidden="false" customHeight="false" outlineLevel="0" collapsed="false">
      <c r="C1230" s="343" t="s">
        <v>336</v>
      </c>
      <c r="D1230" s="344" t="s">
        <v>1139</v>
      </c>
    </row>
    <row r="1231" customFormat="false" ht="13.2" hidden="false" customHeight="false" outlineLevel="0" collapsed="false">
      <c r="C1231" s="343" t="s">
        <v>336</v>
      </c>
      <c r="D1231" s="344" t="s">
        <v>1140</v>
      </c>
    </row>
    <row r="1232" customFormat="false" ht="13.2" hidden="false" customHeight="false" outlineLevel="0" collapsed="false">
      <c r="C1232" s="343" t="s">
        <v>336</v>
      </c>
      <c r="D1232" s="344" t="s">
        <v>1141</v>
      </c>
    </row>
    <row r="1233" customFormat="false" ht="13.2" hidden="false" customHeight="false" outlineLevel="0" collapsed="false">
      <c r="C1233" s="343" t="s">
        <v>336</v>
      </c>
      <c r="D1233" s="344" t="s">
        <v>1536</v>
      </c>
    </row>
    <row r="1234" customFormat="false" ht="13.2" hidden="false" customHeight="false" outlineLevel="0" collapsed="false">
      <c r="C1234" s="343" t="s">
        <v>336</v>
      </c>
      <c r="D1234" s="344" t="s">
        <v>1537</v>
      </c>
    </row>
    <row r="1235" customFormat="false" ht="13.2" hidden="false" customHeight="false" outlineLevel="0" collapsed="false">
      <c r="C1235" s="343" t="s">
        <v>336</v>
      </c>
      <c r="D1235" s="344" t="s">
        <v>1538</v>
      </c>
    </row>
    <row r="1236" customFormat="false" ht="13.2" hidden="false" customHeight="false" outlineLevel="0" collapsed="false">
      <c r="C1236" s="343" t="s">
        <v>336</v>
      </c>
      <c r="D1236" s="344" t="s">
        <v>1539</v>
      </c>
    </row>
    <row r="1237" customFormat="false" ht="13.2" hidden="false" customHeight="false" outlineLevel="0" collapsed="false">
      <c r="C1237" s="343" t="s">
        <v>336</v>
      </c>
      <c r="D1237" s="344" t="s">
        <v>1540</v>
      </c>
    </row>
    <row r="1238" customFormat="false" ht="13.2" hidden="false" customHeight="false" outlineLevel="0" collapsed="false">
      <c r="C1238" s="343" t="s">
        <v>336</v>
      </c>
      <c r="D1238" s="344" t="s">
        <v>1541</v>
      </c>
    </row>
    <row r="1239" customFormat="false" ht="13.2" hidden="false" customHeight="false" outlineLevel="0" collapsed="false">
      <c r="C1239" s="343" t="s">
        <v>336</v>
      </c>
      <c r="D1239" s="344" t="s">
        <v>1542</v>
      </c>
    </row>
    <row r="1240" customFormat="false" ht="13.2" hidden="false" customHeight="false" outlineLevel="0" collapsed="false">
      <c r="C1240" s="343" t="s">
        <v>336</v>
      </c>
      <c r="D1240" s="344" t="s">
        <v>1543</v>
      </c>
    </row>
    <row r="1241" customFormat="false" ht="13.2" hidden="false" customHeight="false" outlineLevel="0" collapsed="false">
      <c r="C1241" s="343" t="s">
        <v>336</v>
      </c>
      <c r="D1241" s="344" t="s">
        <v>1544</v>
      </c>
    </row>
    <row r="1242" customFormat="false" ht="13.2" hidden="false" customHeight="false" outlineLevel="0" collapsed="false">
      <c r="C1242" s="343" t="s">
        <v>336</v>
      </c>
      <c r="D1242" s="344" t="s">
        <v>1370</v>
      </c>
    </row>
    <row r="1243" customFormat="false" ht="13.2" hidden="false" customHeight="false" outlineLevel="0" collapsed="false">
      <c r="C1243" s="343" t="s">
        <v>336</v>
      </c>
      <c r="D1243" s="344" t="s">
        <v>1545</v>
      </c>
    </row>
    <row r="1244" customFormat="false" ht="13.2" hidden="false" customHeight="false" outlineLevel="0" collapsed="false">
      <c r="C1244" s="343" t="s">
        <v>339</v>
      </c>
      <c r="D1244" s="344" t="s">
        <v>839</v>
      </c>
    </row>
    <row r="1245" customFormat="false" ht="13.2" hidden="false" customHeight="false" outlineLevel="0" collapsed="false">
      <c r="C1245" s="343" t="s">
        <v>339</v>
      </c>
      <c r="D1245" s="344" t="s">
        <v>1546</v>
      </c>
    </row>
    <row r="1246" customFormat="false" ht="13.2" hidden="false" customHeight="false" outlineLevel="0" collapsed="false">
      <c r="C1246" s="343" t="s">
        <v>339</v>
      </c>
      <c r="D1246" s="344" t="s">
        <v>841</v>
      </c>
    </row>
    <row r="1247" customFormat="false" ht="13.2" hidden="false" customHeight="false" outlineLevel="0" collapsed="false">
      <c r="C1247" s="343" t="s">
        <v>339</v>
      </c>
      <c r="D1247" s="344" t="s">
        <v>1547</v>
      </c>
    </row>
    <row r="1248" customFormat="false" ht="13.2" hidden="false" customHeight="false" outlineLevel="0" collapsed="false">
      <c r="C1248" s="343" t="s">
        <v>339</v>
      </c>
      <c r="D1248" s="344" t="s">
        <v>1548</v>
      </c>
    </row>
    <row r="1249" customFormat="false" ht="13.2" hidden="false" customHeight="false" outlineLevel="0" collapsed="false">
      <c r="C1249" s="343" t="s">
        <v>339</v>
      </c>
      <c r="D1249" s="344" t="s">
        <v>1549</v>
      </c>
    </row>
    <row r="1250" customFormat="false" ht="13.2" hidden="false" customHeight="false" outlineLevel="0" collapsed="false">
      <c r="C1250" s="343" t="s">
        <v>339</v>
      </c>
      <c r="D1250" s="344" t="s">
        <v>1550</v>
      </c>
    </row>
    <row r="1251" customFormat="false" ht="13.2" hidden="false" customHeight="false" outlineLevel="0" collapsed="false">
      <c r="C1251" s="343" t="s">
        <v>339</v>
      </c>
      <c r="D1251" s="344" t="s">
        <v>1551</v>
      </c>
    </row>
    <row r="1252" customFormat="false" ht="13.2" hidden="false" customHeight="false" outlineLevel="0" collapsed="false">
      <c r="C1252" s="343" t="s">
        <v>339</v>
      </c>
      <c r="D1252" s="344" t="s">
        <v>1552</v>
      </c>
    </row>
    <row r="1253" customFormat="false" ht="13.2" hidden="false" customHeight="false" outlineLevel="0" collapsed="false">
      <c r="C1253" s="343" t="s">
        <v>339</v>
      </c>
      <c r="D1253" s="344" t="s">
        <v>1553</v>
      </c>
    </row>
    <row r="1254" customFormat="false" ht="13.2" hidden="false" customHeight="false" outlineLevel="0" collapsed="false">
      <c r="C1254" s="343" t="s">
        <v>339</v>
      </c>
      <c r="D1254" s="344" t="s">
        <v>1554</v>
      </c>
    </row>
    <row r="1255" customFormat="false" ht="13.2" hidden="false" customHeight="false" outlineLevel="0" collapsed="false">
      <c r="C1255" s="343" t="s">
        <v>339</v>
      </c>
      <c r="D1255" s="344" t="s">
        <v>1555</v>
      </c>
    </row>
    <row r="1256" customFormat="false" ht="13.2" hidden="false" customHeight="false" outlineLevel="0" collapsed="false">
      <c r="C1256" s="343" t="s">
        <v>339</v>
      </c>
      <c r="D1256" s="344" t="s">
        <v>1556</v>
      </c>
    </row>
    <row r="1257" customFormat="false" ht="13.2" hidden="false" customHeight="false" outlineLevel="0" collapsed="false">
      <c r="C1257" s="343" t="s">
        <v>339</v>
      </c>
      <c r="D1257" s="344" t="s">
        <v>1557</v>
      </c>
    </row>
    <row r="1258" customFormat="false" ht="13.2" hidden="false" customHeight="false" outlineLevel="0" collapsed="false">
      <c r="C1258" s="343" t="s">
        <v>339</v>
      </c>
      <c r="D1258" s="344" t="s">
        <v>1558</v>
      </c>
    </row>
    <row r="1259" customFormat="false" ht="13.2" hidden="false" customHeight="false" outlineLevel="0" collapsed="false">
      <c r="C1259" s="343" t="s">
        <v>339</v>
      </c>
      <c r="D1259" s="344" t="s">
        <v>1559</v>
      </c>
    </row>
    <row r="1260" customFormat="false" ht="13.2" hidden="false" customHeight="false" outlineLevel="0" collapsed="false">
      <c r="C1260" s="343" t="s">
        <v>339</v>
      </c>
      <c r="D1260" s="344" t="s">
        <v>1325</v>
      </c>
    </row>
    <row r="1261" customFormat="false" ht="13.2" hidden="false" customHeight="false" outlineLevel="0" collapsed="false">
      <c r="C1261" s="343" t="s">
        <v>339</v>
      </c>
      <c r="D1261" s="344" t="s">
        <v>585</v>
      </c>
    </row>
    <row r="1262" customFormat="false" ht="13.2" hidden="false" customHeight="false" outlineLevel="0" collapsed="false">
      <c r="C1262" s="343" t="s">
        <v>339</v>
      </c>
      <c r="D1262" s="344" t="s">
        <v>1560</v>
      </c>
    </row>
    <row r="1263" customFormat="false" ht="13.2" hidden="false" customHeight="false" outlineLevel="0" collapsed="false">
      <c r="C1263" s="343" t="s">
        <v>339</v>
      </c>
      <c r="D1263" s="344" t="s">
        <v>1561</v>
      </c>
    </row>
    <row r="1264" customFormat="false" ht="13.2" hidden="false" customHeight="false" outlineLevel="0" collapsed="false">
      <c r="C1264" s="343" t="s">
        <v>339</v>
      </c>
      <c r="D1264" s="344" t="s">
        <v>1562</v>
      </c>
    </row>
    <row r="1265" customFormat="false" ht="13.2" hidden="false" customHeight="false" outlineLevel="0" collapsed="false">
      <c r="C1265" s="343" t="s">
        <v>339</v>
      </c>
      <c r="D1265" s="344" t="s">
        <v>1563</v>
      </c>
    </row>
    <row r="1266" customFormat="false" ht="13.2" hidden="false" customHeight="false" outlineLevel="0" collapsed="false">
      <c r="C1266" s="343" t="s">
        <v>339</v>
      </c>
      <c r="D1266" s="344" t="s">
        <v>1564</v>
      </c>
    </row>
    <row r="1267" customFormat="false" ht="13.2" hidden="false" customHeight="false" outlineLevel="0" collapsed="false">
      <c r="C1267" s="343" t="s">
        <v>339</v>
      </c>
      <c r="D1267" s="344" t="s">
        <v>1565</v>
      </c>
    </row>
    <row r="1268" customFormat="false" ht="13.2" hidden="false" customHeight="false" outlineLevel="0" collapsed="false">
      <c r="C1268" s="343" t="s">
        <v>339</v>
      </c>
      <c r="D1268" s="344" t="s">
        <v>1566</v>
      </c>
    </row>
    <row r="1269" customFormat="false" ht="13.2" hidden="false" customHeight="false" outlineLevel="0" collapsed="false">
      <c r="C1269" s="343" t="s">
        <v>339</v>
      </c>
      <c r="D1269" s="344" t="s">
        <v>1567</v>
      </c>
    </row>
    <row r="1270" customFormat="false" ht="13.2" hidden="false" customHeight="false" outlineLevel="0" collapsed="false">
      <c r="C1270" s="343" t="s">
        <v>339</v>
      </c>
      <c r="D1270" s="344" t="s">
        <v>1568</v>
      </c>
    </row>
    <row r="1271" customFormat="false" ht="13.2" hidden="false" customHeight="false" outlineLevel="0" collapsed="false">
      <c r="C1271" s="343" t="s">
        <v>339</v>
      </c>
      <c r="D1271" s="344" t="s">
        <v>1569</v>
      </c>
    </row>
    <row r="1272" customFormat="false" ht="13.2" hidden="false" customHeight="false" outlineLevel="0" collapsed="false">
      <c r="C1272" s="343" t="s">
        <v>339</v>
      </c>
      <c r="D1272" s="344" t="s">
        <v>1570</v>
      </c>
    </row>
    <row r="1273" customFormat="false" ht="13.2" hidden="false" customHeight="false" outlineLevel="0" collapsed="false">
      <c r="C1273" s="343" t="s">
        <v>339</v>
      </c>
      <c r="D1273" s="344" t="s">
        <v>1571</v>
      </c>
    </row>
    <row r="1274" customFormat="false" ht="13.2" hidden="false" customHeight="false" outlineLevel="0" collapsed="false">
      <c r="C1274" s="343" t="s">
        <v>342</v>
      </c>
      <c r="D1274" s="344" t="s">
        <v>1572</v>
      </c>
    </row>
    <row r="1275" customFormat="false" ht="13.2" hidden="false" customHeight="false" outlineLevel="0" collapsed="false">
      <c r="C1275" s="343" t="s">
        <v>342</v>
      </c>
      <c r="D1275" s="344" t="s">
        <v>1573</v>
      </c>
    </row>
    <row r="1276" customFormat="false" ht="13.2" hidden="false" customHeight="false" outlineLevel="0" collapsed="false">
      <c r="C1276" s="343" t="s">
        <v>342</v>
      </c>
      <c r="D1276" s="344" t="s">
        <v>1574</v>
      </c>
    </row>
    <row r="1277" customFormat="false" ht="13.2" hidden="false" customHeight="false" outlineLevel="0" collapsed="false">
      <c r="C1277" s="343" t="s">
        <v>342</v>
      </c>
      <c r="D1277" s="344" t="s">
        <v>1575</v>
      </c>
    </row>
    <row r="1278" customFormat="false" ht="13.2" hidden="false" customHeight="false" outlineLevel="0" collapsed="false">
      <c r="C1278" s="343" t="s">
        <v>342</v>
      </c>
      <c r="D1278" s="344" t="s">
        <v>1576</v>
      </c>
    </row>
    <row r="1279" customFormat="false" ht="13.2" hidden="false" customHeight="false" outlineLevel="0" collapsed="false">
      <c r="C1279" s="343" t="s">
        <v>342</v>
      </c>
      <c r="D1279" s="344" t="s">
        <v>1577</v>
      </c>
    </row>
    <row r="1280" customFormat="false" ht="13.2" hidden="false" customHeight="false" outlineLevel="0" collapsed="false">
      <c r="C1280" s="343" t="s">
        <v>342</v>
      </c>
      <c r="D1280" s="344" t="s">
        <v>1578</v>
      </c>
    </row>
    <row r="1281" customFormat="false" ht="13.2" hidden="false" customHeight="false" outlineLevel="0" collapsed="false">
      <c r="C1281" s="343" t="s">
        <v>342</v>
      </c>
      <c r="D1281" s="344" t="s">
        <v>1579</v>
      </c>
    </row>
    <row r="1282" customFormat="false" ht="13.2" hidden="false" customHeight="false" outlineLevel="0" collapsed="false">
      <c r="C1282" s="343" t="s">
        <v>342</v>
      </c>
      <c r="D1282" s="344" t="s">
        <v>1580</v>
      </c>
    </row>
    <row r="1283" customFormat="false" ht="13.2" hidden="false" customHeight="false" outlineLevel="0" collapsed="false">
      <c r="C1283" s="343" t="s">
        <v>342</v>
      </c>
      <c r="D1283" s="344" t="s">
        <v>1581</v>
      </c>
    </row>
    <row r="1284" customFormat="false" ht="13.2" hidden="false" customHeight="false" outlineLevel="0" collapsed="false">
      <c r="C1284" s="343" t="s">
        <v>342</v>
      </c>
      <c r="D1284" s="344" t="s">
        <v>1582</v>
      </c>
    </row>
    <row r="1285" customFormat="false" ht="13.2" hidden="false" customHeight="false" outlineLevel="0" collapsed="false">
      <c r="C1285" s="343" t="s">
        <v>342</v>
      </c>
      <c r="D1285" s="344" t="s">
        <v>1583</v>
      </c>
    </row>
    <row r="1286" customFormat="false" ht="13.2" hidden="false" customHeight="false" outlineLevel="0" collapsed="false">
      <c r="C1286" s="343" t="s">
        <v>342</v>
      </c>
      <c r="D1286" s="344" t="s">
        <v>1584</v>
      </c>
    </row>
    <row r="1287" customFormat="false" ht="13.2" hidden="false" customHeight="false" outlineLevel="0" collapsed="false">
      <c r="C1287" s="343" t="s">
        <v>342</v>
      </c>
      <c r="D1287" s="344" t="s">
        <v>1585</v>
      </c>
    </row>
    <row r="1288" customFormat="false" ht="13.2" hidden="false" customHeight="false" outlineLevel="0" collapsed="false">
      <c r="C1288" s="343" t="s">
        <v>342</v>
      </c>
      <c r="D1288" s="344" t="s">
        <v>742</v>
      </c>
    </row>
    <row r="1289" customFormat="false" ht="13.2" hidden="false" customHeight="false" outlineLevel="0" collapsed="false">
      <c r="C1289" s="343" t="s">
        <v>342</v>
      </c>
      <c r="D1289" s="344" t="s">
        <v>1586</v>
      </c>
    </row>
    <row r="1290" customFormat="false" ht="13.2" hidden="false" customHeight="false" outlineLevel="0" collapsed="false">
      <c r="C1290" s="343" t="s">
        <v>342</v>
      </c>
      <c r="D1290" s="344" t="s">
        <v>1587</v>
      </c>
    </row>
    <row r="1291" customFormat="false" ht="13.2" hidden="false" customHeight="false" outlineLevel="0" collapsed="false">
      <c r="C1291" s="343" t="s">
        <v>342</v>
      </c>
      <c r="D1291" s="344" t="s">
        <v>1098</v>
      </c>
    </row>
    <row r="1292" customFormat="false" ht="13.2" hidden="false" customHeight="false" outlineLevel="0" collapsed="false">
      <c r="C1292" s="343" t="s">
        <v>342</v>
      </c>
      <c r="D1292" s="344" t="s">
        <v>1588</v>
      </c>
    </row>
    <row r="1293" customFormat="false" ht="13.2" hidden="false" customHeight="false" outlineLevel="0" collapsed="false">
      <c r="C1293" s="343" t="s">
        <v>345</v>
      </c>
      <c r="D1293" s="344" t="s">
        <v>1589</v>
      </c>
    </row>
    <row r="1294" customFormat="false" ht="13.2" hidden="false" customHeight="false" outlineLevel="0" collapsed="false">
      <c r="C1294" s="343" t="s">
        <v>345</v>
      </c>
      <c r="D1294" s="344" t="s">
        <v>1590</v>
      </c>
    </row>
    <row r="1295" customFormat="false" ht="13.2" hidden="false" customHeight="false" outlineLevel="0" collapsed="false">
      <c r="C1295" s="343" t="s">
        <v>345</v>
      </c>
      <c r="D1295" s="344" t="s">
        <v>1591</v>
      </c>
    </row>
    <row r="1296" customFormat="false" ht="13.2" hidden="false" customHeight="false" outlineLevel="0" collapsed="false">
      <c r="C1296" s="343" t="s">
        <v>345</v>
      </c>
      <c r="D1296" s="344" t="s">
        <v>1592</v>
      </c>
    </row>
    <row r="1297" customFormat="false" ht="13.2" hidden="false" customHeight="false" outlineLevel="0" collapsed="false">
      <c r="C1297" s="343" t="s">
        <v>345</v>
      </c>
      <c r="D1297" s="344" t="s">
        <v>1593</v>
      </c>
    </row>
    <row r="1298" customFormat="false" ht="13.2" hidden="false" customHeight="false" outlineLevel="0" collapsed="false">
      <c r="C1298" s="343" t="s">
        <v>345</v>
      </c>
      <c r="D1298" s="344" t="s">
        <v>1594</v>
      </c>
    </row>
    <row r="1299" customFormat="false" ht="13.2" hidden="false" customHeight="false" outlineLevel="0" collapsed="false">
      <c r="C1299" s="343" t="s">
        <v>345</v>
      </c>
      <c r="D1299" s="344" t="s">
        <v>1595</v>
      </c>
    </row>
    <row r="1300" customFormat="false" ht="13.2" hidden="false" customHeight="false" outlineLevel="0" collapsed="false">
      <c r="C1300" s="343" t="s">
        <v>345</v>
      </c>
      <c r="D1300" s="344" t="s">
        <v>1596</v>
      </c>
    </row>
    <row r="1301" customFormat="false" ht="13.2" hidden="false" customHeight="false" outlineLevel="0" collapsed="false">
      <c r="C1301" s="343" t="s">
        <v>345</v>
      </c>
      <c r="D1301" s="344" t="s">
        <v>1597</v>
      </c>
    </row>
    <row r="1302" customFormat="false" ht="13.2" hidden="false" customHeight="false" outlineLevel="0" collapsed="false">
      <c r="C1302" s="343" t="s">
        <v>345</v>
      </c>
      <c r="D1302" s="344" t="s">
        <v>1598</v>
      </c>
    </row>
    <row r="1303" customFormat="false" ht="13.2" hidden="false" customHeight="false" outlineLevel="0" collapsed="false">
      <c r="C1303" s="343" t="s">
        <v>345</v>
      </c>
      <c r="D1303" s="344" t="s">
        <v>1599</v>
      </c>
    </row>
    <row r="1304" customFormat="false" ht="13.2" hidden="false" customHeight="false" outlineLevel="0" collapsed="false">
      <c r="C1304" s="343" t="s">
        <v>345</v>
      </c>
      <c r="D1304" s="344" t="s">
        <v>925</v>
      </c>
    </row>
    <row r="1305" customFormat="false" ht="13.2" hidden="false" customHeight="false" outlineLevel="0" collapsed="false">
      <c r="C1305" s="343" t="s">
        <v>345</v>
      </c>
      <c r="D1305" s="344" t="s">
        <v>1600</v>
      </c>
    </row>
    <row r="1306" customFormat="false" ht="13.2" hidden="false" customHeight="false" outlineLevel="0" collapsed="false">
      <c r="C1306" s="343" t="s">
        <v>345</v>
      </c>
      <c r="D1306" s="344" t="s">
        <v>1601</v>
      </c>
    </row>
    <row r="1307" customFormat="false" ht="13.2" hidden="false" customHeight="false" outlineLevel="0" collapsed="false">
      <c r="C1307" s="343" t="s">
        <v>345</v>
      </c>
      <c r="D1307" s="344" t="s">
        <v>1602</v>
      </c>
    </row>
    <row r="1308" customFormat="false" ht="13.2" hidden="false" customHeight="false" outlineLevel="0" collapsed="false">
      <c r="C1308" s="343" t="s">
        <v>345</v>
      </c>
      <c r="D1308" s="344" t="s">
        <v>1603</v>
      </c>
    </row>
    <row r="1309" customFormat="false" ht="13.2" hidden="false" customHeight="false" outlineLevel="0" collapsed="false">
      <c r="C1309" s="343" t="s">
        <v>345</v>
      </c>
      <c r="D1309" s="344" t="s">
        <v>1604</v>
      </c>
    </row>
    <row r="1310" customFormat="false" ht="13.2" hidden="false" customHeight="false" outlineLevel="0" collapsed="false">
      <c r="C1310" s="343" t="s">
        <v>345</v>
      </c>
      <c r="D1310" s="344" t="s">
        <v>1605</v>
      </c>
    </row>
    <row r="1311" customFormat="false" ht="13.2" hidden="false" customHeight="false" outlineLevel="0" collapsed="false">
      <c r="C1311" s="343" t="s">
        <v>345</v>
      </c>
      <c r="D1311" s="344" t="s">
        <v>1606</v>
      </c>
    </row>
    <row r="1312" customFormat="false" ht="13.2" hidden="false" customHeight="false" outlineLevel="0" collapsed="false">
      <c r="C1312" s="343" t="s">
        <v>348</v>
      </c>
      <c r="D1312" s="344" t="s">
        <v>1142</v>
      </c>
    </row>
    <row r="1313" customFormat="false" ht="13.2" hidden="false" customHeight="false" outlineLevel="0" collapsed="false">
      <c r="C1313" s="343" t="s">
        <v>348</v>
      </c>
      <c r="D1313" s="344" t="s">
        <v>1607</v>
      </c>
    </row>
    <row r="1314" customFormat="false" ht="13.2" hidden="false" customHeight="false" outlineLevel="0" collapsed="false">
      <c r="C1314" s="343" t="s">
        <v>348</v>
      </c>
      <c r="D1314" s="344" t="s">
        <v>1608</v>
      </c>
    </row>
    <row r="1315" customFormat="false" ht="13.2" hidden="false" customHeight="false" outlineLevel="0" collapsed="false">
      <c r="C1315" s="343" t="s">
        <v>348</v>
      </c>
      <c r="D1315" s="344" t="s">
        <v>1609</v>
      </c>
    </row>
    <row r="1316" customFormat="false" ht="13.2" hidden="false" customHeight="false" outlineLevel="0" collapsed="false">
      <c r="C1316" s="343" t="s">
        <v>348</v>
      </c>
      <c r="D1316" s="344" t="s">
        <v>1610</v>
      </c>
    </row>
    <row r="1317" customFormat="false" ht="13.2" hidden="false" customHeight="false" outlineLevel="0" collapsed="false">
      <c r="C1317" s="343" t="s">
        <v>348</v>
      </c>
      <c r="D1317" s="344" t="s">
        <v>1611</v>
      </c>
    </row>
    <row r="1318" customFormat="false" ht="13.2" hidden="false" customHeight="false" outlineLevel="0" collapsed="false">
      <c r="C1318" s="343" t="s">
        <v>348</v>
      </c>
      <c r="D1318" s="344" t="s">
        <v>1612</v>
      </c>
    </row>
    <row r="1319" customFormat="false" ht="13.2" hidden="false" customHeight="false" outlineLevel="0" collapsed="false">
      <c r="C1319" s="343" t="s">
        <v>348</v>
      </c>
      <c r="D1319" s="344" t="s">
        <v>1613</v>
      </c>
    </row>
    <row r="1320" customFormat="false" ht="13.2" hidden="false" customHeight="false" outlineLevel="0" collapsed="false">
      <c r="C1320" s="343" t="s">
        <v>348</v>
      </c>
      <c r="D1320" s="344" t="s">
        <v>1614</v>
      </c>
    </row>
    <row r="1321" customFormat="false" ht="13.2" hidden="false" customHeight="false" outlineLevel="0" collapsed="false">
      <c r="C1321" s="343" t="s">
        <v>348</v>
      </c>
      <c r="D1321" s="344" t="s">
        <v>1615</v>
      </c>
    </row>
    <row r="1322" customFormat="false" ht="13.2" hidden="false" customHeight="false" outlineLevel="0" collapsed="false">
      <c r="C1322" s="343" t="s">
        <v>348</v>
      </c>
      <c r="D1322" s="344" t="s">
        <v>1616</v>
      </c>
    </row>
    <row r="1323" customFormat="false" ht="13.2" hidden="false" customHeight="false" outlineLevel="0" collapsed="false">
      <c r="C1323" s="343" t="s">
        <v>348</v>
      </c>
      <c r="D1323" s="344" t="s">
        <v>1617</v>
      </c>
    </row>
    <row r="1324" customFormat="false" ht="13.2" hidden="false" customHeight="false" outlineLevel="0" collapsed="false">
      <c r="C1324" s="343" t="s">
        <v>348</v>
      </c>
      <c r="D1324" s="344" t="s">
        <v>1618</v>
      </c>
    </row>
    <row r="1325" customFormat="false" ht="13.2" hidden="false" customHeight="false" outlineLevel="0" collapsed="false">
      <c r="C1325" s="343" t="s">
        <v>348</v>
      </c>
      <c r="D1325" s="344" t="s">
        <v>1619</v>
      </c>
    </row>
    <row r="1326" customFormat="false" ht="13.2" hidden="false" customHeight="false" outlineLevel="0" collapsed="false">
      <c r="C1326" s="343" t="s">
        <v>348</v>
      </c>
      <c r="D1326" s="344" t="s">
        <v>1620</v>
      </c>
    </row>
    <row r="1327" customFormat="false" ht="13.2" hidden="false" customHeight="false" outlineLevel="0" collapsed="false">
      <c r="C1327" s="343" t="s">
        <v>348</v>
      </c>
      <c r="D1327" s="344" t="s">
        <v>1621</v>
      </c>
    </row>
    <row r="1328" customFormat="false" ht="13.2" hidden="false" customHeight="false" outlineLevel="0" collapsed="false">
      <c r="C1328" s="343" t="s">
        <v>348</v>
      </c>
      <c r="D1328" s="344" t="s">
        <v>1622</v>
      </c>
    </row>
    <row r="1329" customFormat="false" ht="13.2" hidden="false" customHeight="false" outlineLevel="0" collapsed="false">
      <c r="C1329" s="343" t="s">
        <v>348</v>
      </c>
      <c r="D1329" s="344" t="s">
        <v>1623</v>
      </c>
    </row>
    <row r="1330" customFormat="false" ht="13.2" hidden="false" customHeight="false" outlineLevel="0" collapsed="false">
      <c r="C1330" s="343" t="s">
        <v>348</v>
      </c>
      <c r="D1330" s="344" t="s">
        <v>1624</v>
      </c>
    </row>
    <row r="1331" customFormat="false" ht="13.2" hidden="false" customHeight="false" outlineLevel="0" collapsed="false">
      <c r="C1331" s="343" t="s">
        <v>348</v>
      </c>
      <c r="D1331" s="344" t="s">
        <v>1625</v>
      </c>
    </row>
    <row r="1332" customFormat="false" ht="13.2" hidden="false" customHeight="false" outlineLevel="0" collapsed="false">
      <c r="C1332" s="343" t="s">
        <v>348</v>
      </c>
      <c r="D1332" s="344" t="s">
        <v>1626</v>
      </c>
    </row>
    <row r="1333" customFormat="false" ht="13.2" hidden="false" customHeight="false" outlineLevel="0" collapsed="false">
      <c r="C1333" s="343" t="s">
        <v>348</v>
      </c>
      <c r="D1333" s="344" t="s">
        <v>1627</v>
      </c>
    </row>
    <row r="1334" customFormat="false" ht="13.2" hidden="false" customHeight="false" outlineLevel="0" collapsed="false">
      <c r="C1334" s="343" t="s">
        <v>348</v>
      </c>
      <c r="D1334" s="344" t="s">
        <v>1628</v>
      </c>
    </row>
    <row r="1335" customFormat="false" ht="13.2" hidden="false" customHeight="false" outlineLevel="0" collapsed="false">
      <c r="C1335" s="343" t="s">
        <v>348</v>
      </c>
      <c r="D1335" s="344" t="s">
        <v>1629</v>
      </c>
    </row>
    <row r="1336" customFormat="false" ht="13.2" hidden="false" customHeight="false" outlineLevel="0" collapsed="false">
      <c r="C1336" s="343" t="s">
        <v>348</v>
      </c>
      <c r="D1336" s="344" t="s">
        <v>1630</v>
      </c>
    </row>
    <row r="1337" customFormat="false" ht="13.2" hidden="false" customHeight="false" outlineLevel="0" collapsed="false">
      <c r="C1337" s="343" t="s">
        <v>348</v>
      </c>
      <c r="D1337" s="344" t="s">
        <v>1631</v>
      </c>
    </row>
    <row r="1338" customFormat="false" ht="13.2" hidden="false" customHeight="false" outlineLevel="0" collapsed="false">
      <c r="C1338" s="343" t="s">
        <v>348</v>
      </c>
      <c r="D1338" s="344" t="s">
        <v>1632</v>
      </c>
    </row>
    <row r="1339" customFormat="false" ht="13.2" hidden="false" customHeight="false" outlineLevel="0" collapsed="false">
      <c r="C1339" s="343" t="s">
        <v>351</v>
      </c>
      <c r="D1339" s="344" t="s">
        <v>576</v>
      </c>
    </row>
    <row r="1340" customFormat="false" ht="13.2" hidden="false" customHeight="false" outlineLevel="0" collapsed="false">
      <c r="C1340" s="343" t="s">
        <v>351</v>
      </c>
      <c r="D1340" s="344" t="s">
        <v>1633</v>
      </c>
    </row>
    <row r="1341" customFormat="false" ht="13.2" hidden="false" customHeight="false" outlineLevel="0" collapsed="false">
      <c r="C1341" s="343" t="s">
        <v>351</v>
      </c>
      <c r="D1341" s="344" t="s">
        <v>1634</v>
      </c>
    </row>
    <row r="1342" customFormat="false" ht="13.2" hidden="false" customHeight="false" outlineLevel="0" collapsed="false">
      <c r="C1342" s="343" t="s">
        <v>351</v>
      </c>
      <c r="D1342" s="344" t="s">
        <v>1635</v>
      </c>
    </row>
    <row r="1343" customFormat="false" ht="13.2" hidden="false" customHeight="false" outlineLevel="0" collapsed="false">
      <c r="C1343" s="343" t="s">
        <v>351</v>
      </c>
      <c r="D1343" s="344" t="s">
        <v>1636</v>
      </c>
    </row>
    <row r="1344" customFormat="false" ht="13.2" hidden="false" customHeight="false" outlineLevel="0" collapsed="false">
      <c r="C1344" s="343" t="s">
        <v>351</v>
      </c>
      <c r="D1344" s="344" t="s">
        <v>1637</v>
      </c>
    </row>
    <row r="1345" customFormat="false" ht="13.2" hidden="false" customHeight="false" outlineLevel="0" collapsed="false">
      <c r="C1345" s="343" t="s">
        <v>351</v>
      </c>
      <c r="D1345" s="344" t="s">
        <v>365</v>
      </c>
    </row>
    <row r="1346" customFormat="false" ht="13.2" hidden="false" customHeight="false" outlineLevel="0" collapsed="false">
      <c r="C1346" s="343" t="s">
        <v>351</v>
      </c>
      <c r="D1346" s="344" t="s">
        <v>1638</v>
      </c>
    </row>
    <row r="1347" customFormat="false" ht="13.2" hidden="false" customHeight="false" outlineLevel="0" collapsed="false">
      <c r="C1347" s="343" t="s">
        <v>351</v>
      </c>
      <c r="D1347" s="344" t="s">
        <v>1639</v>
      </c>
    </row>
    <row r="1348" customFormat="false" ht="13.2" hidden="false" customHeight="false" outlineLevel="0" collapsed="false">
      <c r="C1348" s="343" t="s">
        <v>351</v>
      </c>
      <c r="D1348" s="344" t="s">
        <v>1640</v>
      </c>
    </row>
    <row r="1349" customFormat="false" ht="13.2" hidden="false" customHeight="false" outlineLevel="0" collapsed="false">
      <c r="C1349" s="343" t="s">
        <v>351</v>
      </c>
      <c r="D1349" s="344" t="s">
        <v>1143</v>
      </c>
    </row>
    <row r="1350" customFormat="false" ht="13.2" hidden="false" customHeight="false" outlineLevel="0" collapsed="false">
      <c r="C1350" s="343" t="s">
        <v>351</v>
      </c>
      <c r="D1350" s="344" t="s">
        <v>1145</v>
      </c>
    </row>
    <row r="1351" customFormat="false" ht="13.2" hidden="false" customHeight="false" outlineLevel="0" collapsed="false">
      <c r="C1351" s="343" t="s">
        <v>351</v>
      </c>
      <c r="D1351" s="344" t="s">
        <v>1641</v>
      </c>
    </row>
    <row r="1352" customFormat="false" ht="13.2" hidden="false" customHeight="false" outlineLevel="0" collapsed="false">
      <c r="C1352" s="343" t="s">
        <v>351</v>
      </c>
      <c r="D1352" s="344" t="s">
        <v>1642</v>
      </c>
    </row>
    <row r="1353" customFormat="false" ht="13.2" hidden="false" customHeight="false" outlineLevel="0" collapsed="false">
      <c r="C1353" s="343" t="s">
        <v>351</v>
      </c>
      <c r="D1353" s="344" t="s">
        <v>578</v>
      </c>
    </row>
    <row r="1354" customFormat="false" ht="13.2" hidden="false" customHeight="false" outlineLevel="0" collapsed="false">
      <c r="C1354" s="343" t="s">
        <v>351</v>
      </c>
      <c r="D1354" s="344" t="s">
        <v>1147</v>
      </c>
    </row>
    <row r="1355" customFormat="false" ht="13.2" hidden="false" customHeight="false" outlineLevel="0" collapsed="false">
      <c r="C1355" s="343" t="s">
        <v>351</v>
      </c>
      <c r="D1355" s="344" t="s">
        <v>1149</v>
      </c>
    </row>
    <row r="1356" customFormat="false" ht="13.2" hidden="false" customHeight="false" outlineLevel="0" collapsed="false">
      <c r="C1356" s="343" t="s">
        <v>351</v>
      </c>
      <c r="D1356" s="344" t="s">
        <v>1151</v>
      </c>
    </row>
    <row r="1357" customFormat="false" ht="13.2" hidden="false" customHeight="false" outlineLevel="0" collapsed="false">
      <c r="C1357" s="343" t="s">
        <v>351</v>
      </c>
      <c r="D1357" s="344" t="s">
        <v>1643</v>
      </c>
    </row>
    <row r="1358" customFormat="false" ht="13.2" hidden="false" customHeight="false" outlineLevel="0" collapsed="false">
      <c r="C1358" s="343" t="s">
        <v>351</v>
      </c>
      <c r="D1358" s="344" t="s">
        <v>1644</v>
      </c>
    </row>
    <row r="1359" customFormat="false" ht="13.2" hidden="false" customHeight="false" outlineLevel="0" collapsed="false">
      <c r="C1359" s="343" t="s">
        <v>351</v>
      </c>
      <c r="D1359" s="344" t="s">
        <v>1645</v>
      </c>
    </row>
    <row r="1360" customFormat="false" ht="13.2" hidden="false" customHeight="false" outlineLevel="0" collapsed="false">
      <c r="C1360" s="343" t="s">
        <v>351</v>
      </c>
      <c r="D1360" s="344" t="s">
        <v>1646</v>
      </c>
    </row>
    <row r="1361" customFormat="false" ht="13.2" hidden="false" customHeight="false" outlineLevel="0" collapsed="false">
      <c r="C1361" s="343" t="s">
        <v>351</v>
      </c>
      <c r="D1361" s="344" t="s">
        <v>1647</v>
      </c>
    </row>
    <row r="1362" customFormat="false" ht="13.2" hidden="false" customHeight="false" outlineLevel="0" collapsed="false">
      <c r="C1362" s="343" t="s">
        <v>354</v>
      </c>
      <c r="D1362" s="344" t="s">
        <v>1648</v>
      </c>
    </row>
    <row r="1363" customFormat="false" ht="13.2" hidden="false" customHeight="false" outlineLevel="0" collapsed="false">
      <c r="C1363" s="343" t="s">
        <v>354</v>
      </c>
      <c r="D1363" s="344" t="s">
        <v>1649</v>
      </c>
    </row>
    <row r="1364" customFormat="false" ht="13.2" hidden="false" customHeight="false" outlineLevel="0" collapsed="false">
      <c r="C1364" s="343" t="s">
        <v>354</v>
      </c>
      <c r="D1364" s="344" t="s">
        <v>1650</v>
      </c>
    </row>
    <row r="1365" customFormat="false" ht="13.2" hidden="false" customHeight="false" outlineLevel="0" collapsed="false">
      <c r="C1365" s="343" t="s">
        <v>354</v>
      </c>
      <c r="D1365" s="344" t="s">
        <v>1651</v>
      </c>
    </row>
    <row r="1366" customFormat="false" ht="13.2" hidden="false" customHeight="false" outlineLevel="0" collapsed="false">
      <c r="C1366" s="343" t="s">
        <v>354</v>
      </c>
      <c r="D1366" s="344" t="s">
        <v>1652</v>
      </c>
    </row>
    <row r="1367" customFormat="false" ht="13.2" hidden="false" customHeight="false" outlineLevel="0" collapsed="false">
      <c r="C1367" s="343" t="s">
        <v>354</v>
      </c>
      <c r="D1367" s="344" t="s">
        <v>1653</v>
      </c>
    </row>
    <row r="1368" customFormat="false" ht="13.2" hidden="false" customHeight="false" outlineLevel="0" collapsed="false">
      <c r="C1368" s="343" t="s">
        <v>354</v>
      </c>
      <c r="D1368" s="344" t="s">
        <v>1654</v>
      </c>
    </row>
    <row r="1369" customFormat="false" ht="13.2" hidden="false" customHeight="false" outlineLevel="0" collapsed="false">
      <c r="C1369" s="343" t="s">
        <v>354</v>
      </c>
      <c r="D1369" s="344" t="s">
        <v>1655</v>
      </c>
    </row>
    <row r="1370" customFormat="false" ht="13.2" hidden="false" customHeight="false" outlineLevel="0" collapsed="false">
      <c r="C1370" s="343" t="s">
        <v>354</v>
      </c>
      <c r="D1370" s="344" t="s">
        <v>1656</v>
      </c>
    </row>
    <row r="1371" customFormat="false" ht="13.2" hidden="false" customHeight="false" outlineLevel="0" collapsed="false">
      <c r="C1371" s="343" t="s">
        <v>354</v>
      </c>
      <c r="D1371" s="344" t="s">
        <v>1657</v>
      </c>
    </row>
    <row r="1372" customFormat="false" ht="13.2" hidden="false" customHeight="false" outlineLevel="0" collapsed="false">
      <c r="C1372" s="343" t="s">
        <v>354</v>
      </c>
      <c r="D1372" s="344" t="s">
        <v>1658</v>
      </c>
    </row>
    <row r="1373" customFormat="false" ht="13.2" hidden="false" customHeight="false" outlineLevel="0" collapsed="false">
      <c r="C1373" s="343" t="s">
        <v>354</v>
      </c>
      <c r="D1373" s="344" t="s">
        <v>1153</v>
      </c>
    </row>
    <row r="1374" customFormat="false" ht="13.2" hidden="false" customHeight="false" outlineLevel="0" collapsed="false">
      <c r="C1374" s="343" t="s">
        <v>354</v>
      </c>
      <c r="D1374" s="344" t="s">
        <v>1659</v>
      </c>
    </row>
    <row r="1375" customFormat="false" ht="13.2" hidden="false" customHeight="false" outlineLevel="0" collapsed="false">
      <c r="C1375" s="343" t="s">
        <v>354</v>
      </c>
      <c r="D1375" s="344" t="s">
        <v>1660</v>
      </c>
    </row>
    <row r="1376" customFormat="false" ht="13.2" hidden="false" customHeight="false" outlineLevel="0" collapsed="false">
      <c r="C1376" s="343" t="s">
        <v>354</v>
      </c>
      <c r="D1376" s="344" t="s">
        <v>1661</v>
      </c>
    </row>
    <row r="1377" customFormat="false" ht="13.2" hidden="false" customHeight="false" outlineLevel="0" collapsed="false">
      <c r="C1377" s="343" t="s">
        <v>354</v>
      </c>
      <c r="D1377" s="344" t="s">
        <v>1662</v>
      </c>
    </row>
    <row r="1378" customFormat="false" ht="13.2" hidden="false" customHeight="false" outlineLevel="0" collapsed="false">
      <c r="C1378" s="343" t="s">
        <v>354</v>
      </c>
      <c r="D1378" s="344" t="s">
        <v>1663</v>
      </c>
    </row>
    <row r="1379" customFormat="false" ht="13.2" hidden="false" customHeight="false" outlineLevel="0" collapsed="false">
      <c r="C1379" s="343" t="s">
        <v>354</v>
      </c>
      <c r="D1379" s="344" t="s">
        <v>1664</v>
      </c>
    </row>
    <row r="1380" customFormat="false" ht="13.2" hidden="false" customHeight="false" outlineLevel="0" collapsed="false">
      <c r="C1380" s="343" t="s">
        <v>354</v>
      </c>
      <c r="D1380" s="344" t="s">
        <v>1665</v>
      </c>
    </row>
    <row r="1381" customFormat="false" ht="13.2" hidden="false" customHeight="false" outlineLevel="0" collapsed="false">
      <c r="C1381" s="343" t="s">
        <v>357</v>
      </c>
      <c r="D1381" s="344" t="s">
        <v>1154</v>
      </c>
    </row>
    <row r="1382" customFormat="false" ht="13.2" hidden="false" customHeight="false" outlineLevel="0" collapsed="false">
      <c r="C1382" s="343" t="s">
        <v>357</v>
      </c>
      <c r="D1382" s="344" t="s">
        <v>1666</v>
      </c>
    </row>
    <row r="1383" customFormat="false" ht="13.2" hidden="false" customHeight="false" outlineLevel="0" collapsed="false">
      <c r="C1383" s="343" t="s">
        <v>357</v>
      </c>
      <c r="D1383" s="344" t="s">
        <v>1667</v>
      </c>
    </row>
    <row r="1384" customFormat="false" ht="13.2" hidden="false" customHeight="false" outlineLevel="0" collapsed="false">
      <c r="C1384" s="343" t="s">
        <v>357</v>
      </c>
      <c r="D1384" s="344" t="s">
        <v>1668</v>
      </c>
    </row>
    <row r="1385" customFormat="false" ht="13.2" hidden="false" customHeight="false" outlineLevel="0" collapsed="false">
      <c r="C1385" s="343" t="s">
        <v>357</v>
      </c>
      <c r="D1385" s="344" t="s">
        <v>1669</v>
      </c>
    </row>
    <row r="1386" customFormat="false" ht="13.2" hidden="false" customHeight="false" outlineLevel="0" collapsed="false">
      <c r="C1386" s="343" t="s">
        <v>357</v>
      </c>
      <c r="D1386" s="344" t="s">
        <v>1670</v>
      </c>
    </row>
    <row r="1387" customFormat="false" ht="13.2" hidden="false" customHeight="false" outlineLevel="0" collapsed="false">
      <c r="C1387" s="343" t="s">
        <v>357</v>
      </c>
      <c r="D1387" s="344" t="s">
        <v>1671</v>
      </c>
    </row>
    <row r="1388" customFormat="false" ht="13.2" hidden="false" customHeight="false" outlineLevel="0" collapsed="false">
      <c r="C1388" s="343" t="s">
        <v>357</v>
      </c>
      <c r="D1388" s="344" t="s">
        <v>1672</v>
      </c>
    </row>
    <row r="1389" customFormat="false" ht="13.2" hidden="false" customHeight="false" outlineLevel="0" collapsed="false">
      <c r="C1389" s="343" t="s">
        <v>357</v>
      </c>
      <c r="D1389" s="344" t="s">
        <v>1673</v>
      </c>
    </row>
    <row r="1390" customFormat="false" ht="13.2" hidden="false" customHeight="false" outlineLevel="0" collapsed="false">
      <c r="C1390" s="343" t="s">
        <v>357</v>
      </c>
      <c r="D1390" s="344" t="s">
        <v>1674</v>
      </c>
    </row>
    <row r="1391" customFormat="false" ht="13.2" hidden="false" customHeight="false" outlineLevel="0" collapsed="false">
      <c r="C1391" s="343" t="s">
        <v>357</v>
      </c>
      <c r="D1391" s="344" t="s">
        <v>1675</v>
      </c>
    </row>
    <row r="1392" customFormat="false" ht="13.2" hidden="false" customHeight="false" outlineLevel="0" collapsed="false">
      <c r="C1392" s="343" t="s">
        <v>357</v>
      </c>
      <c r="D1392" s="344" t="s">
        <v>1676</v>
      </c>
    </row>
    <row r="1393" customFormat="false" ht="13.2" hidden="false" customHeight="false" outlineLevel="0" collapsed="false">
      <c r="C1393" s="343" t="s">
        <v>357</v>
      </c>
      <c r="D1393" s="344" t="s">
        <v>1677</v>
      </c>
    </row>
    <row r="1394" customFormat="false" ht="13.2" hidden="false" customHeight="false" outlineLevel="0" collapsed="false">
      <c r="C1394" s="343" t="s">
        <v>357</v>
      </c>
      <c r="D1394" s="344" t="s">
        <v>1678</v>
      </c>
    </row>
    <row r="1395" customFormat="false" ht="13.2" hidden="false" customHeight="false" outlineLevel="0" collapsed="false">
      <c r="C1395" s="343" t="s">
        <v>357</v>
      </c>
      <c r="D1395" s="344" t="s">
        <v>1679</v>
      </c>
    </row>
    <row r="1396" customFormat="false" ht="13.2" hidden="false" customHeight="false" outlineLevel="0" collapsed="false">
      <c r="C1396" s="343" t="s">
        <v>357</v>
      </c>
      <c r="D1396" s="344" t="s">
        <v>1680</v>
      </c>
    </row>
    <row r="1397" customFormat="false" ht="13.2" hidden="false" customHeight="false" outlineLevel="0" collapsed="false">
      <c r="C1397" s="343" t="s">
        <v>357</v>
      </c>
      <c r="D1397" s="344" t="s">
        <v>1681</v>
      </c>
    </row>
    <row r="1398" customFormat="false" ht="13.2" hidden="false" customHeight="false" outlineLevel="0" collapsed="false">
      <c r="C1398" s="343" t="s">
        <v>357</v>
      </c>
      <c r="D1398" s="344" t="s">
        <v>1682</v>
      </c>
    </row>
    <row r="1399" customFormat="false" ht="13.2" hidden="false" customHeight="false" outlineLevel="0" collapsed="false">
      <c r="C1399" s="343" t="s">
        <v>357</v>
      </c>
      <c r="D1399" s="344" t="s">
        <v>1683</v>
      </c>
    </row>
    <row r="1400" customFormat="false" ht="13.2" hidden="false" customHeight="false" outlineLevel="0" collapsed="false">
      <c r="C1400" s="343" t="s">
        <v>357</v>
      </c>
      <c r="D1400" s="344" t="s">
        <v>1684</v>
      </c>
    </row>
    <row r="1401" customFormat="false" ht="13.2" hidden="false" customHeight="false" outlineLevel="0" collapsed="false">
      <c r="C1401" s="343" t="s">
        <v>357</v>
      </c>
      <c r="D1401" s="344" t="s">
        <v>1685</v>
      </c>
    </row>
    <row r="1402" customFormat="false" ht="13.2" hidden="false" customHeight="false" outlineLevel="0" collapsed="false">
      <c r="C1402" s="343" t="s">
        <v>357</v>
      </c>
      <c r="D1402" s="344" t="s">
        <v>1686</v>
      </c>
    </row>
    <row r="1403" customFormat="false" ht="13.2" hidden="false" customHeight="false" outlineLevel="0" collapsed="false">
      <c r="C1403" s="343" t="s">
        <v>357</v>
      </c>
      <c r="D1403" s="344" t="s">
        <v>1687</v>
      </c>
    </row>
    <row r="1404" customFormat="false" ht="13.2" hidden="false" customHeight="false" outlineLevel="0" collapsed="false">
      <c r="C1404" s="343" t="s">
        <v>357</v>
      </c>
      <c r="D1404" s="344" t="s">
        <v>1688</v>
      </c>
    </row>
    <row r="1405" customFormat="false" ht="13.2" hidden="false" customHeight="false" outlineLevel="0" collapsed="false">
      <c r="C1405" s="343" t="s">
        <v>360</v>
      </c>
      <c r="D1405" s="344" t="s">
        <v>1156</v>
      </c>
    </row>
    <row r="1406" customFormat="false" ht="13.2" hidden="false" customHeight="false" outlineLevel="0" collapsed="false">
      <c r="C1406" s="343" t="s">
        <v>360</v>
      </c>
      <c r="D1406" s="344" t="s">
        <v>1689</v>
      </c>
    </row>
    <row r="1407" customFormat="false" ht="13.2" hidden="false" customHeight="false" outlineLevel="0" collapsed="false">
      <c r="C1407" s="343" t="s">
        <v>360</v>
      </c>
      <c r="D1407" s="344" t="s">
        <v>1690</v>
      </c>
    </row>
    <row r="1408" customFormat="false" ht="13.2" hidden="false" customHeight="false" outlineLevel="0" collapsed="false">
      <c r="C1408" s="343" t="s">
        <v>360</v>
      </c>
      <c r="D1408" s="344" t="s">
        <v>1691</v>
      </c>
    </row>
    <row r="1409" customFormat="false" ht="13.2" hidden="false" customHeight="false" outlineLevel="0" collapsed="false">
      <c r="C1409" s="343" t="s">
        <v>360</v>
      </c>
      <c r="D1409" s="344" t="s">
        <v>1692</v>
      </c>
    </row>
    <row r="1410" customFormat="false" ht="13.2" hidden="false" customHeight="false" outlineLevel="0" collapsed="false">
      <c r="C1410" s="343" t="s">
        <v>360</v>
      </c>
      <c r="D1410" s="344" t="s">
        <v>1693</v>
      </c>
    </row>
    <row r="1411" customFormat="false" ht="13.2" hidden="false" customHeight="false" outlineLevel="0" collapsed="false">
      <c r="C1411" s="343" t="s">
        <v>360</v>
      </c>
      <c r="D1411" s="344" t="s">
        <v>1694</v>
      </c>
    </row>
    <row r="1412" customFormat="false" ht="13.2" hidden="false" customHeight="false" outlineLevel="0" collapsed="false">
      <c r="C1412" s="343" t="s">
        <v>360</v>
      </c>
      <c r="D1412" s="344" t="s">
        <v>1695</v>
      </c>
    </row>
    <row r="1413" customFormat="false" ht="13.2" hidden="false" customHeight="false" outlineLevel="0" collapsed="false">
      <c r="C1413" s="343" t="s">
        <v>360</v>
      </c>
      <c r="D1413" s="344" t="s">
        <v>1696</v>
      </c>
    </row>
    <row r="1414" customFormat="false" ht="13.2" hidden="false" customHeight="false" outlineLevel="0" collapsed="false">
      <c r="C1414" s="343" t="s">
        <v>360</v>
      </c>
      <c r="D1414" s="344" t="s">
        <v>1697</v>
      </c>
    </row>
    <row r="1415" customFormat="false" ht="13.2" hidden="false" customHeight="false" outlineLevel="0" collapsed="false">
      <c r="C1415" s="343" t="s">
        <v>360</v>
      </c>
      <c r="D1415" s="344" t="s">
        <v>1698</v>
      </c>
    </row>
    <row r="1416" customFormat="false" ht="13.2" hidden="false" customHeight="false" outlineLevel="0" collapsed="false">
      <c r="C1416" s="343" t="s">
        <v>360</v>
      </c>
      <c r="D1416" s="344" t="s">
        <v>1699</v>
      </c>
    </row>
    <row r="1417" customFormat="false" ht="13.2" hidden="false" customHeight="false" outlineLevel="0" collapsed="false">
      <c r="C1417" s="343" t="s">
        <v>360</v>
      </c>
      <c r="D1417" s="344" t="s">
        <v>1700</v>
      </c>
    </row>
    <row r="1418" customFormat="false" ht="13.2" hidden="false" customHeight="false" outlineLevel="0" collapsed="false">
      <c r="C1418" s="343" t="s">
        <v>360</v>
      </c>
      <c r="D1418" s="344" t="s">
        <v>1701</v>
      </c>
    </row>
    <row r="1419" customFormat="false" ht="13.2" hidden="false" customHeight="false" outlineLevel="0" collapsed="false">
      <c r="C1419" s="343" t="s">
        <v>360</v>
      </c>
      <c r="D1419" s="344" t="s">
        <v>1702</v>
      </c>
    </row>
    <row r="1420" customFormat="false" ht="13.2" hidden="false" customHeight="false" outlineLevel="0" collapsed="false">
      <c r="C1420" s="343" t="s">
        <v>360</v>
      </c>
      <c r="D1420" s="344" t="s">
        <v>1703</v>
      </c>
    </row>
    <row r="1421" customFormat="false" ht="13.2" hidden="false" customHeight="false" outlineLevel="0" collapsed="false">
      <c r="C1421" s="343" t="s">
        <v>360</v>
      </c>
      <c r="D1421" s="344" t="s">
        <v>1704</v>
      </c>
    </row>
    <row r="1422" customFormat="false" ht="13.2" hidden="false" customHeight="false" outlineLevel="0" collapsed="false">
      <c r="C1422" s="343" t="s">
        <v>363</v>
      </c>
      <c r="D1422" s="344" t="s">
        <v>1705</v>
      </c>
    </row>
    <row r="1423" customFormat="false" ht="13.2" hidden="false" customHeight="false" outlineLevel="0" collapsed="false">
      <c r="C1423" s="343" t="s">
        <v>363</v>
      </c>
      <c r="D1423" s="344" t="s">
        <v>1706</v>
      </c>
    </row>
    <row r="1424" customFormat="false" ht="13.2" hidden="false" customHeight="false" outlineLevel="0" collapsed="false">
      <c r="C1424" s="343" t="s">
        <v>363</v>
      </c>
      <c r="D1424" s="344" t="s">
        <v>1707</v>
      </c>
    </row>
    <row r="1425" customFormat="false" ht="13.2" hidden="false" customHeight="false" outlineLevel="0" collapsed="false">
      <c r="C1425" s="343" t="s">
        <v>363</v>
      </c>
      <c r="D1425" s="344" t="s">
        <v>1708</v>
      </c>
    </row>
    <row r="1426" customFormat="false" ht="13.2" hidden="false" customHeight="false" outlineLevel="0" collapsed="false">
      <c r="C1426" s="343" t="s">
        <v>363</v>
      </c>
      <c r="D1426" s="344" t="s">
        <v>1709</v>
      </c>
    </row>
    <row r="1427" customFormat="false" ht="13.2" hidden="false" customHeight="false" outlineLevel="0" collapsed="false">
      <c r="C1427" s="343" t="s">
        <v>363</v>
      </c>
      <c r="D1427" s="344" t="s">
        <v>1710</v>
      </c>
    </row>
    <row r="1428" customFormat="false" ht="13.2" hidden="false" customHeight="false" outlineLevel="0" collapsed="false">
      <c r="C1428" s="343" t="s">
        <v>363</v>
      </c>
      <c r="D1428" s="344" t="s">
        <v>1711</v>
      </c>
    </row>
    <row r="1429" customFormat="false" ht="13.2" hidden="false" customHeight="false" outlineLevel="0" collapsed="false">
      <c r="C1429" s="343" t="s">
        <v>363</v>
      </c>
      <c r="D1429" s="344" t="s">
        <v>1712</v>
      </c>
    </row>
    <row r="1430" customFormat="false" ht="13.2" hidden="false" customHeight="false" outlineLevel="0" collapsed="false">
      <c r="C1430" s="343" t="s">
        <v>363</v>
      </c>
      <c r="D1430" s="344" t="s">
        <v>1713</v>
      </c>
    </row>
    <row r="1431" customFormat="false" ht="13.2" hidden="false" customHeight="false" outlineLevel="0" collapsed="false">
      <c r="C1431" s="343" t="s">
        <v>363</v>
      </c>
      <c r="D1431" s="344" t="s">
        <v>1714</v>
      </c>
    </row>
    <row r="1432" customFormat="false" ht="13.2" hidden="false" customHeight="false" outlineLevel="0" collapsed="false">
      <c r="C1432" s="343" t="s">
        <v>363</v>
      </c>
      <c r="D1432" s="344" t="s">
        <v>1715</v>
      </c>
    </row>
    <row r="1433" customFormat="false" ht="13.2" hidden="false" customHeight="false" outlineLevel="0" collapsed="false">
      <c r="C1433" s="343" t="s">
        <v>363</v>
      </c>
      <c r="D1433" s="344" t="s">
        <v>1716</v>
      </c>
    </row>
    <row r="1434" customFormat="false" ht="13.2" hidden="false" customHeight="false" outlineLevel="0" collapsed="false">
      <c r="C1434" s="343" t="s">
        <v>363</v>
      </c>
      <c r="D1434" s="344" t="s">
        <v>1717</v>
      </c>
    </row>
    <row r="1435" customFormat="false" ht="13.2" hidden="false" customHeight="false" outlineLevel="0" collapsed="false">
      <c r="C1435" s="343" t="s">
        <v>363</v>
      </c>
      <c r="D1435" s="344" t="s">
        <v>364</v>
      </c>
    </row>
    <row r="1436" customFormat="false" ht="13.2" hidden="false" customHeight="false" outlineLevel="0" collapsed="false">
      <c r="C1436" s="343" t="s">
        <v>363</v>
      </c>
      <c r="D1436" s="344" t="s">
        <v>1718</v>
      </c>
    </row>
    <row r="1437" customFormat="false" ht="13.2" hidden="false" customHeight="false" outlineLevel="0" collapsed="false">
      <c r="C1437" s="343" t="s">
        <v>363</v>
      </c>
      <c r="D1437" s="344" t="s">
        <v>1719</v>
      </c>
    </row>
    <row r="1438" customFormat="false" ht="13.2" hidden="false" customHeight="false" outlineLevel="0" collapsed="false">
      <c r="C1438" s="343" t="s">
        <v>363</v>
      </c>
      <c r="D1438" s="344" t="s">
        <v>1720</v>
      </c>
    </row>
    <row r="1439" customFormat="false" ht="13.2" hidden="false" customHeight="false" outlineLevel="0" collapsed="false">
      <c r="C1439" s="343" t="s">
        <v>363</v>
      </c>
      <c r="D1439" s="344" t="s">
        <v>1721</v>
      </c>
    </row>
    <row r="1440" customFormat="false" ht="13.2" hidden="false" customHeight="false" outlineLevel="0" collapsed="false">
      <c r="C1440" s="343" t="s">
        <v>363</v>
      </c>
      <c r="D1440" s="344" t="s">
        <v>1722</v>
      </c>
    </row>
    <row r="1441" customFormat="false" ht="13.2" hidden="false" customHeight="false" outlineLevel="0" collapsed="false">
      <c r="C1441" s="343" t="s">
        <v>363</v>
      </c>
      <c r="D1441" s="344" t="s">
        <v>1723</v>
      </c>
    </row>
    <row r="1442" customFormat="false" ht="13.2" hidden="false" customHeight="false" outlineLevel="0" collapsed="false">
      <c r="C1442" s="343" t="s">
        <v>366</v>
      </c>
      <c r="D1442" s="344" t="s">
        <v>1724</v>
      </c>
    </row>
    <row r="1443" customFormat="false" ht="13.2" hidden="false" customHeight="false" outlineLevel="0" collapsed="false">
      <c r="C1443" s="343" t="s">
        <v>366</v>
      </c>
      <c r="D1443" s="344" t="s">
        <v>1725</v>
      </c>
    </row>
    <row r="1444" customFormat="false" ht="13.2" hidden="false" customHeight="false" outlineLevel="0" collapsed="false">
      <c r="C1444" s="343" t="s">
        <v>366</v>
      </c>
      <c r="D1444" s="344" t="s">
        <v>1726</v>
      </c>
    </row>
    <row r="1445" customFormat="false" ht="13.2" hidden="false" customHeight="false" outlineLevel="0" collapsed="false">
      <c r="C1445" s="343" t="s">
        <v>366</v>
      </c>
      <c r="D1445" s="344" t="s">
        <v>1727</v>
      </c>
    </row>
    <row r="1446" customFormat="false" ht="13.2" hidden="false" customHeight="false" outlineLevel="0" collapsed="false">
      <c r="C1446" s="343" t="s">
        <v>366</v>
      </c>
      <c r="D1446" s="344" t="s">
        <v>1728</v>
      </c>
    </row>
    <row r="1447" customFormat="false" ht="13.2" hidden="false" customHeight="false" outlineLevel="0" collapsed="false">
      <c r="C1447" s="343" t="s">
        <v>366</v>
      </c>
      <c r="D1447" s="344" t="s">
        <v>1729</v>
      </c>
    </row>
    <row r="1448" customFormat="false" ht="13.2" hidden="false" customHeight="false" outlineLevel="0" collapsed="false">
      <c r="C1448" s="343" t="s">
        <v>366</v>
      </c>
      <c r="D1448" s="344" t="s">
        <v>1730</v>
      </c>
    </row>
    <row r="1449" customFormat="false" ht="13.2" hidden="false" customHeight="false" outlineLevel="0" collapsed="false">
      <c r="C1449" s="343" t="s">
        <v>366</v>
      </c>
      <c r="D1449" s="344" t="s">
        <v>1731</v>
      </c>
    </row>
    <row r="1450" customFormat="false" ht="13.2" hidden="false" customHeight="false" outlineLevel="0" collapsed="false">
      <c r="C1450" s="343" t="s">
        <v>366</v>
      </c>
      <c r="D1450" s="344" t="s">
        <v>1732</v>
      </c>
    </row>
    <row r="1451" customFormat="false" ht="13.2" hidden="false" customHeight="false" outlineLevel="0" collapsed="false">
      <c r="C1451" s="343" t="s">
        <v>366</v>
      </c>
      <c r="D1451" s="344" t="s">
        <v>1733</v>
      </c>
    </row>
    <row r="1452" customFormat="false" ht="13.2" hidden="false" customHeight="false" outlineLevel="0" collapsed="false">
      <c r="C1452" s="343" t="s">
        <v>366</v>
      </c>
      <c r="D1452" s="344" t="s">
        <v>1734</v>
      </c>
    </row>
    <row r="1453" customFormat="false" ht="13.2" hidden="false" customHeight="false" outlineLevel="0" collapsed="false">
      <c r="C1453" s="343" t="s">
        <v>366</v>
      </c>
      <c r="D1453" s="344" t="s">
        <v>1735</v>
      </c>
    </row>
    <row r="1454" customFormat="false" ht="13.2" hidden="false" customHeight="false" outlineLevel="0" collapsed="false">
      <c r="C1454" s="343" t="s">
        <v>366</v>
      </c>
      <c r="D1454" s="344" t="s">
        <v>1736</v>
      </c>
    </row>
    <row r="1455" customFormat="false" ht="13.2" hidden="false" customHeight="false" outlineLevel="0" collapsed="false">
      <c r="C1455" s="343" t="s">
        <v>366</v>
      </c>
      <c r="D1455" s="344" t="s">
        <v>1737</v>
      </c>
    </row>
    <row r="1456" customFormat="false" ht="13.2" hidden="false" customHeight="false" outlineLevel="0" collapsed="false">
      <c r="C1456" s="343" t="s">
        <v>366</v>
      </c>
      <c r="D1456" s="344" t="s">
        <v>1738</v>
      </c>
    </row>
    <row r="1457" customFormat="false" ht="13.2" hidden="false" customHeight="false" outlineLevel="0" collapsed="false">
      <c r="C1457" s="343" t="s">
        <v>366</v>
      </c>
      <c r="D1457" s="344" t="s">
        <v>1739</v>
      </c>
    </row>
    <row r="1458" customFormat="false" ht="13.2" hidden="false" customHeight="false" outlineLevel="0" collapsed="false">
      <c r="C1458" s="343" t="s">
        <v>366</v>
      </c>
      <c r="D1458" s="344" t="s">
        <v>1740</v>
      </c>
    </row>
    <row r="1459" customFormat="false" ht="13.2" hidden="false" customHeight="false" outlineLevel="0" collapsed="false">
      <c r="C1459" s="343" t="s">
        <v>366</v>
      </c>
      <c r="D1459" s="344" t="s">
        <v>1741</v>
      </c>
    </row>
    <row r="1460" customFormat="false" ht="13.2" hidden="false" customHeight="false" outlineLevel="0" collapsed="false">
      <c r="C1460" s="343" t="s">
        <v>366</v>
      </c>
      <c r="D1460" s="344" t="s">
        <v>1742</v>
      </c>
    </row>
    <row r="1461" customFormat="false" ht="13.2" hidden="false" customHeight="false" outlineLevel="0" collapsed="false">
      <c r="C1461" s="343" t="s">
        <v>366</v>
      </c>
      <c r="D1461" s="344" t="s">
        <v>1743</v>
      </c>
    </row>
    <row r="1462" customFormat="false" ht="13.2" hidden="false" customHeight="false" outlineLevel="0" collapsed="false">
      <c r="C1462" s="343" t="s">
        <v>366</v>
      </c>
      <c r="D1462" s="344" t="s">
        <v>1744</v>
      </c>
    </row>
    <row r="1463" customFormat="false" ht="13.2" hidden="false" customHeight="false" outlineLevel="0" collapsed="false">
      <c r="C1463" s="343" t="s">
        <v>366</v>
      </c>
      <c r="D1463" s="344" t="s">
        <v>1745</v>
      </c>
    </row>
    <row r="1464" customFormat="false" ht="13.2" hidden="false" customHeight="false" outlineLevel="0" collapsed="false">
      <c r="C1464" s="343" t="s">
        <v>366</v>
      </c>
      <c r="D1464" s="344" t="s">
        <v>1746</v>
      </c>
    </row>
    <row r="1465" customFormat="false" ht="13.2" hidden="false" customHeight="false" outlineLevel="0" collapsed="false">
      <c r="C1465" s="343" t="s">
        <v>366</v>
      </c>
      <c r="D1465" s="344" t="s">
        <v>1747</v>
      </c>
    </row>
    <row r="1466" customFormat="false" ht="13.2" hidden="false" customHeight="false" outlineLevel="0" collapsed="false">
      <c r="C1466" s="343" t="s">
        <v>366</v>
      </c>
      <c r="D1466" s="344" t="s">
        <v>1748</v>
      </c>
    </row>
    <row r="1467" customFormat="false" ht="13.2" hidden="false" customHeight="false" outlineLevel="0" collapsed="false">
      <c r="C1467" s="343" t="s">
        <v>366</v>
      </c>
      <c r="D1467" s="344" t="s">
        <v>1749</v>
      </c>
    </row>
    <row r="1468" customFormat="false" ht="13.2" hidden="false" customHeight="false" outlineLevel="0" collapsed="false">
      <c r="C1468" s="343" t="s">
        <v>366</v>
      </c>
      <c r="D1468" s="344" t="s">
        <v>1750</v>
      </c>
    </row>
    <row r="1469" customFormat="false" ht="13.2" hidden="false" customHeight="false" outlineLevel="0" collapsed="false">
      <c r="C1469" s="343" t="s">
        <v>366</v>
      </c>
      <c r="D1469" s="344" t="s">
        <v>1751</v>
      </c>
    </row>
    <row r="1470" customFormat="false" ht="13.2" hidden="false" customHeight="false" outlineLevel="0" collapsed="false">
      <c r="C1470" s="343" t="s">
        <v>366</v>
      </c>
      <c r="D1470" s="344" t="s">
        <v>1752</v>
      </c>
    </row>
    <row r="1471" customFormat="false" ht="13.2" hidden="false" customHeight="false" outlineLevel="0" collapsed="false">
      <c r="C1471" s="343" t="s">
        <v>366</v>
      </c>
      <c r="D1471" s="344" t="s">
        <v>1753</v>
      </c>
    </row>
    <row r="1472" customFormat="false" ht="13.2" hidden="false" customHeight="false" outlineLevel="0" collapsed="false">
      <c r="C1472" s="343" t="s">
        <v>366</v>
      </c>
      <c r="D1472" s="344" t="s">
        <v>1754</v>
      </c>
    </row>
    <row r="1473" customFormat="false" ht="13.2" hidden="false" customHeight="false" outlineLevel="0" collapsed="false">
      <c r="C1473" s="343" t="s">
        <v>366</v>
      </c>
      <c r="D1473" s="344" t="s">
        <v>1755</v>
      </c>
    </row>
    <row r="1474" customFormat="false" ht="13.2" hidden="false" customHeight="false" outlineLevel="0" collapsed="false">
      <c r="C1474" s="343" t="s">
        <v>366</v>
      </c>
      <c r="D1474" s="344" t="s">
        <v>1756</v>
      </c>
    </row>
    <row r="1475" customFormat="false" ht="13.2" hidden="false" customHeight="false" outlineLevel="0" collapsed="false">
      <c r="C1475" s="343" t="s">
        <v>366</v>
      </c>
      <c r="D1475" s="344" t="s">
        <v>1757</v>
      </c>
    </row>
    <row r="1476" customFormat="false" ht="13.2" hidden="false" customHeight="false" outlineLevel="0" collapsed="false">
      <c r="C1476" s="343" t="s">
        <v>369</v>
      </c>
      <c r="D1476" s="344" t="s">
        <v>1158</v>
      </c>
    </row>
    <row r="1477" customFormat="false" ht="13.2" hidden="false" customHeight="false" outlineLevel="0" collapsed="false">
      <c r="C1477" s="343" t="s">
        <v>369</v>
      </c>
      <c r="D1477" s="344" t="s">
        <v>580</v>
      </c>
    </row>
    <row r="1478" customFormat="false" ht="13.2" hidden="false" customHeight="false" outlineLevel="0" collapsed="false">
      <c r="C1478" s="343" t="s">
        <v>369</v>
      </c>
      <c r="D1478" s="344" t="s">
        <v>1758</v>
      </c>
    </row>
    <row r="1479" customFormat="false" ht="13.2" hidden="false" customHeight="false" outlineLevel="0" collapsed="false">
      <c r="C1479" s="343" t="s">
        <v>369</v>
      </c>
      <c r="D1479" s="344" t="s">
        <v>1759</v>
      </c>
    </row>
    <row r="1480" customFormat="false" ht="13.2" hidden="false" customHeight="false" outlineLevel="0" collapsed="false">
      <c r="C1480" s="343" t="s">
        <v>369</v>
      </c>
      <c r="D1480" s="344" t="s">
        <v>1760</v>
      </c>
    </row>
    <row r="1481" customFormat="false" ht="13.2" hidden="false" customHeight="false" outlineLevel="0" collapsed="false">
      <c r="C1481" s="343" t="s">
        <v>369</v>
      </c>
      <c r="D1481" s="344" t="s">
        <v>1159</v>
      </c>
    </row>
    <row r="1482" customFormat="false" ht="13.2" hidden="false" customHeight="false" outlineLevel="0" collapsed="false">
      <c r="C1482" s="343" t="s">
        <v>369</v>
      </c>
      <c r="D1482" s="344" t="s">
        <v>1761</v>
      </c>
    </row>
    <row r="1483" customFormat="false" ht="13.2" hidden="false" customHeight="false" outlineLevel="0" collapsed="false">
      <c r="C1483" s="343" t="s">
        <v>369</v>
      </c>
      <c r="D1483" s="344" t="s">
        <v>1762</v>
      </c>
    </row>
    <row r="1484" customFormat="false" ht="13.2" hidden="false" customHeight="false" outlineLevel="0" collapsed="false">
      <c r="C1484" s="343" t="s">
        <v>369</v>
      </c>
      <c r="D1484" s="344" t="s">
        <v>1763</v>
      </c>
    </row>
    <row r="1485" customFormat="false" ht="13.2" hidden="false" customHeight="false" outlineLevel="0" collapsed="false">
      <c r="C1485" s="343" t="s">
        <v>369</v>
      </c>
      <c r="D1485" s="344" t="s">
        <v>1764</v>
      </c>
    </row>
    <row r="1486" customFormat="false" ht="13.2" hidden="false" customHeight="false" outlineLevel="0" collapsed="false">
      <c r="C1486" s="343" t="s">
        <v>369</v>
      </c>
      <c r="D1486" s="344" t="s">
        <v>1765</v>
      </c>
    </row>
    <row r="1487" customFormat="false" ht="13.2" hidden="false" customHeight="false" outlineLevel="0" collapsed="false">
      <c r="C1487" s="343" t="s">
        <v>369</v>
      </c>
      <c r="D1487" s="344" t="s">
        <v>1766</v>
      </c>
    </row>
    <row r="1488" customFormat="false" ht="13.2" hidden="false" customHeight="false" outlineLevel="0" collapsed="false">
      <c r="C1488" s="343" t="s">
        <v>369</v>
      </c>
      <c r="D1488" s="344" t="s">
        <v>1767</v>
      </c>
    </row>
    <row r="1489" customFormat="false" ht="13.2" hidden="false" customHeight="false" outlineLevel="0" collapsed="false">
      <c r="C1489" s="343" t="s">
        <v>369</v>
      </c>
      <c r="D1489" s="344" t="s">
        <v>1768</v>
      </c>
    </row>
    <row r="1490" customFormat="false" ht="13.2" hidden="false" customHeight="false" outlineLevel="0" collapsed="false">
      <c r="C1490" s="343" t="s">
        <v>369</v>
      </c>
      <c r="D1490" s="344" t="s">
        <v>1769</v>
      </c>
    </row>
    <row r="1491" customFormat="false" ht="13.2" hidden="false" customHeight="false" outlineLevel="0" collapsed="false">
      <c r="C1491" s="343" t="s">
        <v>369</v>
      </c>
      <c r="D1491" s="344" t="s">
        <v>1161</v>
      </c>
    </row>
    <row r="1492" customFormat="false" ht="13.2" hidden="false" customHeight="false" outlineLevel="0" collapsed="false">
      <c r="C1492" s="343" t="s">
        <v>369</v>
      </c>
      <c r="D1492" s="344" t="s">
        <v>582</v>
      </c>
    </row>
    <row r="1493" customFormat="false" ht="13.2" hidden="false" customHeight="false" outlineLevel="0" collapsed="false">
      <c r="C1493" s="343" t="s">
        <v>369</v>
      </c>
      <c r="D1493" s="344" t="s">
        <v>843</v>
      </c>
    </row>
    <row r="1494" customFormat="false" ht="13.2" hidden="false" customHeight="false" outlineLevel="0" collapsed="false">
      <c r="C1494" s="343" t="s">
        <v>369</v>
      </c>
      <c r="D1494" s="344" t="s">
        <v>1770</v>
      </c>
    </row>
    <row r="1495" customFormat="false" ht="13.2" hidden="false" customHeight="false" outlineLevel="0" collapsed="false">
      <c r="C1495" s="343" t="s">
        <v>369</v>
      </c>
      <c r="D1495" s="344" t="s">
        <v>845</v>
      </c>
    </row>
    <row r="1496" customFormat="false" ht="13.2" hidden="false" customHeight="false" outlineLevel="0" collapsed="false">
      <c r="C1496" s="343" t="s">
        <v>369</v>
      </c>
      <c r="D1496" s="344" t="s">
        <v>1163</v>
      </c>
    </row>
    <row r="1497" customFormat="false" ht="13.2" hidden="false" customHeight="false" outlineLevel="0" collapsed="false">
      <c r="C1497" s="343" t="s">
        <v>369</v>
      </c>
      <c r="D1497" s="344" t="s">
        <v>847</v>
      </c>
    </row>
    <row r="1498" customFormat="false" ht="13.2" hidden="false" customHeight="false" outlineLevel="0" collapsed="false">
      <c r="C1498" s="343" t="s">
        <v>369</v>
      </c>
      <c r="D1498" s="344" t="s">
        <v>1771</v>
      </c>
    </row>
    <row r="1499" customFormat="false" ht="13.2" hidden="false" customHeight="false" outlineLevel="0" collapsed="false">
      <c r="C1499" s="343" t="s">
        <v>369</v>
      </c>
      <c r="D1499" s="344" t="s">
        <v>1772</v>
      </c>
    </row>
    <row r="1500" customFormat="false" ht="13.2" hidden="false" customHeight="false" outlineLevel="0" collapsed="false">
      <c r="C1500" s="343" t="s">
        <v>369</v>
      </c>
      <c r="D1500" s="344" t="s">
        <v>1773</v>
      </c>
    </row>
    <row r="1501" customFormat="false" ht="13.2" hidden="false" customHeight="false" outlineLevel="0" collapsed="false">
      <c r="C1501" s="343" t="s">
        <v>369</v>
      </c>
      <c r="D1501" s="344" t="s">
        <v>1774</v>
      </c>
    </row>
    <row r="1502" customFormat="false" ht="13.2" hidden="false" customHeight="false" outlineLevel="0" collapsed="false">
      <c r="C1502" s="343" t="s">
        <v>369</v>
      </c>
      <c r="D1502" s="344" t="s">
        <v>1775</v>
      </c>
    </row>
    <row r="1503" customFormat="false" ht="13.2" hidden="false" customHeight="false" outlineLevel="0" collapsed="false">
      <c r="C1503" s="343" t="s">
        <v>369</v>
      </c>
      <c r="D1503" s="344" t="s">
        <v>849</v>
      </c>
    </row>
    <row r="1504" customFormat="false" ht="13.2" hidden="false" customHeight="false" outlineLevel="0" collapsed="false">
      <c r="C1504" s="343" t="s">
        <v>369</v>
      </c>
      <c r="D1504" s="344" t="s">
        <v>851</v>
      </c>
    </row>
    <row r="1505" customFormat="false" ht="13.2" hidden="false" customHeight="false" outlineLevel="0" collapsed="false">
      <c r="C1505" s="343" t="s">
        <v>369</v>
      </c>
      <c r="D1505" s="344" t="s">
        <v>1776</v>
      </c>
    </row>
    <row r="1506" customFormat="false" ht="13.2" hidden="false" customHeight="false" outlineLevel="0" collapsed="false">
      <c r="C1506" s="343" t="s">
        <v>369</v>
      </c>
      <c r="D1506" s="344" t="s">
        <v>1777</v>
      </c>
    </row>
    <row r="1507" customFormat="false" ht="13.2" hidden="false" customHeight="false" outlineLevel="0" collapsed="false">
      <c r="C1507" s="343" t="s">
        <v>369</v>
      </c>
      <c r="D1507" s="344" t="s">
        <v>1778</v>
      </c>
    </row>
    <row r="1508" customFormat="false" ht="13.2" hidden="false" customHeight="false" outlineLevel="0" collapsed="false">
      <c r="C1508" s="343" t="s">
        <v>369</v>
      </c>
      <c r="D1508" s="344" t="s">
        <v>1779</v>
      </c>
    </row>
    <row r="1509" customFormat="false" ht="13.2" hidden="false" customHeight="false" outlineLevel="0" collapsed="false">
      <c r="C1509" s="343" t="s">
        <v>369</v>
      </c>
      <c r="D1509" s="344" t="s">
        <v>1780</v>
      </c>
    </row>
    <row r="1510" customFormat="false" ht="13.2" hidden="false" customHeight="false" outlineLevel="0" collapsed="false">
      <c r="C1510" s="343" t="s">
        <v>369</v>
      </c>
      <c r="D1510" s="344" t="s">
        <v>1781</v>
      </c>
    </row>
    <row r="1511" customFormat="false" ht="13.2" hidden="false" customHeight="false" outlineLevel="0" collapsed="false">
      <c r="C1511" s="343" t="s">
        <v>369</v>
      </c>
      <c r="D1511" s="344" t="s">
        <v>853</v>
      </c>
    </row>
    <row r="1512" customFormat="false" ht="13.2" hidden="false" customHeight="false" outlineLevel="0" collapsed="false">
      <c r="C1512" s="343" t="s">
        <v>369</v>
      </c>
      <c r="D1512" s="344" t="s">
        <v>1782</v>
      </c>
    </row>
    <row r="1513" customFormat="false" ht="13.2" hidden="false" customHeight="false" outlineLevel="0" collapsed="false">
      <c r="C1513" s="343" t="s">
        <v>369</v>
      </c>
      <c r="D1513" s="344" t="s">
        <v>1783</v>
      </c>
    </row>
    <row r="1514" customFormat="false" ht="13.2" hidden="false" customHeight="false" outlineLevel="0" collapsed="false">
      <c r="C1514" s="343" t="s">
        <v>369</v>
      </c>
      <c r="D1514" s="344" t="s">
        <v>1784</v>
      </c>
    </row>
    <row r="1515" customFormat="false" ht="13.2" hidden="false" customHeight="false" outlineLevel="0" collapsed="false">
      <c r="C1515" s="343" t="s">
        <v>369</v>
      </c>
      <c r="D1515" s="344" t="s">
        <v>1785</v>
      </c>
    </row>
    <row r="1516" customFormat="false" ht="13.2" hidden="false" customHeight="false" outlineLevel="0" collapsed="false">
      <c r="C1516" s="343" t="s">
        <v>369</v>
      </c>
      <c r="D1516" s="344" t="s">
        <v>1786</v>
      </c>
    </row>
    <row r="1517" customFormat="false" ht="13.2" hidden="false" customHeight="false" outlineLevel="0" collapsed="false">
      <c r="C1517" s="343" t="s">
        <v>369</v>
      </c>
      <c r="D1517" s="344" t="s">
        <v>1787</v>
      </c>
    </row>
    <row r="1518" customFormat="false" ht="13.2" hidden="false" customHeight="false" outlineLevel="0" collapsed="false">
      <c r="C1518" s="343" t="s">
        <v>369</v>
      </c>
      <c r="D1518" s="344" t="s">
        <v>1788</v>
      </c>
    </row>
    <row r="1519" customFormat="false" ht="13.2" hidden="false" customHeight="false" outlineLevel="0" collapsed="false">
      <c r="C1519" s="343" t="s">
        <v>369</v>
      </c>
      <c r="D1519" s="344" t="s">
        <v>1789</v>
      </c>
    </row>
    <row r="1520" customFormat="false" ht="13.2" hidden="false" customHeight="false" outlineLevel="0" collapsed="false">
      <c r="C1520" s="343" t="s">
        <v>369</v>
      </c>
      <c r="D1520" s="344" t="s">
        <v>1790</v>
      </c>
    </row>
    <row r="1521" customFormat="false" ht="13.2" hidden="false" customHeight="false" outlineLevel="0" collapsed="false">
      <c r="C1521" s="343" t="s">
        <v>369</v>
      </c>
      <c r="D1521" s="344" t="s">
        <v>1791</v>
      </c>
    </row>
    <row r="1522" customFormat="false" ht="13.2" hidden="false" customHeight="false" outlineLevel="0" collapsed="false">
      <c r="C1522" s="343" t="s">
        <v>369</v>
      </c>
      <c r="D1522" s="344" t="s">
        <v>1792</v>
      </c>
    </row>
    <row r="1523" customFormat="false" ht="13.2" hidden="false" customHeight="false" outlineLevel="0" collapsed="false">
      <c r="C1523" s="343" t="s">
        <v>369</v>
      </c>
      <c r="D1523" s="344" t="s">
        <v>1558</v>
      </c>
    </row>
    <row r="1524" customFormat="false" ht="13.2" hidden="false" customHeight="false" outlineLevel="0" collapsed="false">
      <c r="C1524" s="343" t="s">
        <v>369</v>
      </c>
      <c r="D1524" s="344" t="s">
        <v>1793</v>
      </c>
    </row>
    <row r="1525" customFormat="false" ht="13.2" hidden="false" customHeight="false" outlineLevel="0" collapsed="false">
      <c r="C1525" s="343" t="s">
        <v>369</v>
      </c>
      <c r="D1525" s="344" t="s">
        <v>1794</v>
      </c>
    </row>
    <row r="1526" customFormat="false" ht="13.2" hidden="false" customHeight="false" outlineLevel="0" collapsed="false">
      <c r="C1526" s="343" t="s">
        <v>369</v>
      </c>
      <c r="D1526" s="344" t="s">
        <v>1795</v>
      </c>
    </row>
    <row r="1527" customFormat="false" ht="13.2" hidden="false" customHeight="false" outlineLevel="0" collapsed="false">
      <c r="C1527" s="343" t="s">
        <v>369</v>
      </c>
      <c r="D1527" s="344" t="s">
        <v>850</v>
      </c>
    </row>
    <row r="1528" customFormat="false" ht="13.2" hidden="false" customHeight="false" outlineLevel="0" collapsed="false">
      <c r="C1528" s="343" t="s">
        <v>369</v>
      </c>
      <c r="D1528" s="344" t="s">
        <v>1796</v>
      </c>
    </row>
    <row r="1529" customFormat="false" ht="13.2" hidden="false" customHeight="false" outlineLevel="0" collapsed="false">
      <c r="C1529" s="343" t="s">
        <v>369</v>
      </c>
      <c r="D1529" s="344" t="s">
        <v>1797</v>
      </c>
    </row>
    <row r="1530" customFormat="false" ht="13.2" hidden="false" customHeight="false" outlineLevel="0" collapsed="false">
      <c r="C1530" s="343" t="s">
        <v>369</v>
      </c>
      <c r="D1530" s="344" t="s">
        <v>1798</v>
      </c>
    </row>
    <row r="1531" customFormat="false" ht="13.2" hidden="false" customHeight="false" outlineLevel="0" collapsed="false">
      <c r="C1531" s="343" t="s">
        <v>369</v>
      </c>
      <c r="D1531" s="344" t="s">
        <v>1799</v>
      </c>
    </row>
    <row r="1532" customFormat="false" ht="13.2" hidden="false" customHeight="false" outlineLevel="0" collapsed="false">
      <c r="C1532" s="343" t="s">
        <v>369</v>
      </c>
      <c r="D1532" s="344" t="s">
        <v>1800</v>
      </c>
    </row>
    <row r="1533" customFormat="false" ht="13.2" hidden="false" customHeight="false" outlineLevel="0" collapsed="false">
      <c r="C1533" s="343" t="s">
        <v>369</v>
      </c>
      <c r="D1533" s="344" t="s">
        <v>1801</v>
      </c>
    </row>
    <row r="1534" customFormat="false" ht="13.2" hidden="false" customHeight="false" outlineLevel="0" collapsed="false">
      <c r="C1534" s="343" t="s">
        <v>369</v>
      </c>
      <c r="D1534" s="344" t="s">
        <v>1802</v>
      </c>
    </row>
    <row r="1535" customFormat="false" ht="13.2" hidden="false" customHeight="false" outlineLevel="0" collapsed="false">
      <c r="C1535" s="343" t="s">
        <v>369</v>
      </c>
      <c r="D1535" s="344" t="s">
        <v>1803</v>
      </c>
    </row>
    <row r="1536" customFormat="false" ht="13.2" hidden="false" customHeight="false" outlineLevel="0" collapsed="false">
      <c r="C1536" s="343" t="s">
        <v>372</v>
      </c>
      <c r="D1536" s="344" t="s">
        <v>1804</v>
      </c>
    </row>
    <row r="1537" customFormat="false" ht="13.2" hidden="false" customHeight="false" outlineLevel="0" collapsed="false">
      <c r="C1537" s="343" t="s">
        <v>372</v>
      </c>
      <c r="D1537" s="344" t="s">
        <v>1805</v>
      </c>
    </row>
    <row r="1538" customFormat="false" ht="13.2" hidden="false" customHeight="false" outlineLevel="0" collapsed="false">
      <c r="C1538" s="343" t="s">
        <v>372</v>
      </c>
      <c r="D1538" s="344" t="s">
        <v>1806</v>
      </c>
    </row>
    <row r="1539" customFormat="false" ht="13.2" hidden="false" customHeight="false" outlineLevel="0" collapsed="false">
      <c r="C1539" s="343" t="s">
        <v>372</v>
      </c>
      <c r="D1539" s="344" t="s">
        <v>1807</v>
      </c>
    </row>
    <row r="1540" customFormat="false" ht="13.2" hidden="false" customHeight="false" outlineLevel="0" collapsed="false">
      <c r="C1540" s="343" t="s">
        <v>372</v>
      </c>
      <c r="D1540" s="344" t="s">
        <v>1808</v>
      </c>
    </row>
    <row r="1541" customFormat="false" ht="13.2" hidden="false" customHeight="false" outlineLevel="0" collapsed="false">
      <c r="C1541" s="343" t="s">
        <v>372</v>
      </c>
      <c r="D1541" s="344" t="s">
        <v>1809</v>
      </c>
    </row>
    <row r="1542" customFormat="false" ht="13.2" hidden="false" customHeight="false" outlineLevel="0" collapsed="false">
      <c r="C1542" s="343" t="s">
        <v>372</v>
      </c>
      <c r="D1542" s="344" t="s">
        <v>1810</v>
      </c>
    </row>
    <row r="1543" customFormat="false" ht="13.2" hidden="false" customHeight="false" outlineLevel="0" collapsed="false">
      <c r="C1543" s="343" t="s">
        <v>372</v>
      </c>
      <c r="D1543" s="344" t="s">
        <v>1811</v>
      </c>
    </row>
    <row r="1544" customFormat="false" ht="13.2" hidden="false" customHeight="false" outlineLevel="0" collapsed="false">
      <c r="C1544" s="343" t="s">
        <v>372</v>
      </c>
      <c r="D1544" s="344" t="s">
        <v>1812</v>
      </c>
    </row>
    <row r="1545" customFormat="false" ht="13.2" hidden="false" customHeight="false" outlineLevel="0" collapsed="false">
      <c r="C1545" s="343" t="s">
        <v>372</v>
      </c>
      <c r="D1545" s="344" t="s">
        <v>1813</v>
      </c>
    </row>
    <row r="1546" customFormat="false" ht="13.2" hidden="false" customHeight="false" outlineLevel="0" collapsed="false">
      <c r="C1546" s="343" t="s">
        <v>372</v>
      </c>
      <c r="D1546" s="344" t="s">
        <v>1814</v>
      </c>
    </row>
    <row r="1547" customFormat="false" ht="13.2" hidden="false" customHeight="false" outlineLevel="0" collapsed="false">
      <c r="C1547" s="343" t="s">
        <v>372</v>
      </c>
      <c r="D1547" s="344" t="s">
        <v>1815</v>
      </c>
    </row>
    <row r="1548" customFormat="false" ht="13.2" hidden="false" customHeight="false" outlineLevel="0" collapsed="false">
      <c r="C1548" s="343" t="s">
        <v>372</v>
      </c>
      <c r="D1548" s="344" t="s">
        <v>1816</v>
      </c>
    </row>
    <row r="1549" customFormat="false" ht="13.2" hidden="false" customHeight="false" outlineLevel="0" collapsed="false">
      <c r="C1549" s="343" t="s">
        <v>372</v>
      </c>
      <c r="D1549" s="344" t="s">
        <v>1817</v>
      </c>
    </row>
    <row r="1550" customFormat="false" ht="13.2" hidden="false" customHeight="false" outlineLevel="0" collapsed="false">
      <c r="C1550" s="343" t="s">
        <v>372</v>
      </c>
      <c r="D1550" s="344" t="s">
        <v>1818</v>
      </c>
    </row>
    <row r="1551" customFormat="false" ht="13.2" hidden="false" customHeight="false" outlineLevel="0" collapsed="false">
      <c r="C1551" s="343" t="s">
        <v>372</v>
      </c>
      <c r="D1551" s="344" t="s">
        <v>1819</v>
      </c>
    </row>
    <row r="1552" customFormat="false" ht="13.2" hidden="false" customHeight="false" outlineLevel="0" collapsed="false">
      <c r="C1552" s="343" t="s">
        <v>372</v>
      </c>
      <c r="D1552" s="344" t="s">
        <v>1820</v>
      </c>
    </row>
    <row r="1553" customFormat="false" ht="13.2" hidden="false" customHeight="false" outlineLevel="0" collapsed="false">
      <c r="C1553" s="343" t="s">
        <v>372</v>
      </c>
      <c r="D1553" s="344" t="s">
        <v>1821</v>
      </c>
    </row>
    <row r="1554" customFormat="false" ht="13.2" hidden="false" customHeight="false" outlineLevel="0" collapsed="false">
      <c r="C1554" s="343" t="s">
        <v>372</v>
      </c>
      <c r="D1554" s="344" t="s">
        <v>1822</v>
      </c>
    </row>
    <row r="1555" customFormat="false" ht="13.2" hidden="false" customHeight="false" outlineLevel="0" collapsed="false">
      <c r="C1555" s="343" t="s">
        <v>372</v>
      </c>
      <c r="D1555" s="344" t="s">
        <v>1823</v>
      </c>
    </row>
    <row r="1556" customFormat="false" ht="13.2" hidden="false" customHeight="false" outlineLevel="0" collapsed="false">
      <c r="C1556" s="343" t="s">
        <v>375</v>
      </c>
      <c r="D1556" s="344" t="s">
        <v>1165</v>
      </c>
    </row>
    <row r="1557" customFormat="false" ht="13.2" hidden="false" customHeight="false" outlineLevel="0" collapsed="false">
      <c r="C1557" s="343" t="s">
        <v>375</v>
      </c>
      <c r="D1557" s="344" t="s">
        <v>1824</v>
      </c>
    </row>
    <row r="1558" customFormat="false" ht="13.2" hidden="false" customHeight="false" outlineLevel="0" collapsed="false">
      <c r="C1558" s="343" t="s">
        <v>375</v>
      </c>
      <c r="D1558" s="344" t="s">
        <v>1825</v>
      </c>
    </row>
    <row r="1559" customFormat="false" ht="13.2" hidden="false" customHeight="false" outlineLevel="0" collapsed="false">
      <c r="C1559" s="343" t="s">
        <v>375</v>
      </c>
      <c r="D1559" s="344" t="s">
        <v>1826</v>
      </c>
    </row>
    <row r="1560" customFormat="false" ht="13.2" hidden="false" customHeight="false" outlineLevel="0" collapsed="false">
      <c r="C1560" s="343" t="s">
        <v>375</v>
      </c>
      <c r="D1560" s="344" t="s">
        <v>1827</v>
      </c>
    </row>
    <row r="1561" customFormat="false" ht="13.2" hidden="false" customHeight="false" outlineLevel="0" collapsed="false">
      <c r="C1561" s="343" t="s">
        <v>375</v>
      </c>
      <c r="D1561" s="344" t="s">
        <v>1828</v>
      </c>
    </row>
    <row r="1562" customFormat="false" ht="13.2" hidden="false" customHeight="false" outlineLevel="0" collapsed="false">
      <c r="C1562" s="343" t="s">
        <v>375</v>
      </c>
      <c r="D1562" s="344" t="s">
        <v>1829</v>
      </c>
    </row>
    <row r="1563" customFormat="false" ht="13.2" hidden="false" customHeight="false" outlineLevel="0" collapsed="false">
      <c r="C1563" s="343" t="s">
        <v>375</v>
      </c>
      <c r="D1563" s="344" t="s">
        <v>1830</v>
      </c>
    </row>
    <row r="1564" customFormat="false" ht="13.2" hidden="false" customHeight="false" outlineLevel="0" collapsed="false">
      <c r="C1564" s="343" t="s">
        <v>375</v>
      </c>
      <c r="D1564" s="344" t="s">
        <v>1831</v>
      </c>
    </row>
    <row r="1565" customFormat="false" ht="13.2" hidden="false" customHeight="false" outlineLevel="0" collapsed="false">
      <c r="C1565" s="343" t="s">
        <v>375</v>
      </c>
      <c r="D1565" s="344" t="s">
        <v>1832</v>
      </c>
    </row>
    <row r="1566" customFormat="false" ht="13.2" hidden="false" customHeight="false" outlineLevel="0" collapsed="false">
      <c r="C1566" s="343" t="s">
        <v>375</v>
      </c>
      <c r="D1566" s="344" t="s">
        <v>1833</v>
      </c>
    </row>
    <row r="1567" customFormat="false" ht="13.2" hidden="false" customHeight="false" outlineLevel="0" collapsed="false">
      <c r="C1567" s="343" t="s">
        <v>375</v>
      </c>
      <c r="D1567" s="344" t="s">
        <v>1834</v>
      </c>
    </row>
    <row r="1568" customFormat="false" ht="13.2" hidden="false" customHeight="false" outlineLevel="0" collapsed="false">
      <c r="C1568" s="343" t="s">
        <v>375</v>
      </c>
      <c r="D1568" s="344" t="s">
        <v>1835</v>
      </c>
    </row>
    <row r="1569" customFormat="false" ht="13.2" hidden="false" customHeight="false" outlineLevel="0" collapsed="false">
      <c r="C1569" s="343" t="s">
        <v>375</v>
      </c>
      <c r="D1569" s="344" t="s">
        <v>1836</v>
      </c>
    </row>
    <row r="1570" customFormat="false" ht="13.2" hidden="false" customHeight="false" outlineLevel="0" collapsed="false">
      <c r="C1570" s="343" t="s">
        <v>375</v>
      </c>
      <c r="D1570" s="344" t="s">
        <v>1837</v>
      </c>
    </row>
    <row r="1571" customFormat="false" ht="13.2" hidden="false" customHeight="false" outlineLevel="0" collapsed="false">
      <c r="C1571" s="343" t="s">
        <v>375</v>
      </c>
      <c r="D1571" s="344" t="s">
        <v>1838</v>
      </c>
    </row>
    <row r="1572" customFormat="false" ht="13.2" hidden="false" customHeight="false" outlineLevel="0" collapsed="false">
      <c r="C1572" s="343" t="s">
        <v>375</v>
      </c>
      <c r="D1572" s="344" t="s">
        <v>1839</v>
      </c>
    </row>
    <row r="1573" customFormat="false" ht="13.2" hidden="false" customHeight="false" outlineLevel="0" collapsed="false">
      <c r="C1573" s="343" t="s">
        <v>375</v>
      </c>
      <c r="D1573" s="344" t="s">
        <v>1840</v>
      </c>
    </row>
    <row r="1574" customFormat="false" ht="13.2" hidden="false" customHeight="false" outlineLevel="0" collapsed="false">
      <c r="C1574" s="343" t="s">
        <v>375</v>
      </c>
      <c r="D1574" s="344" t="s">
        <v>1841</v>
      </c>
    </row>
    <row r="1575" customFormat="false" ht="13.2" hidden="false" customHeight="false" outlineLevel="0" collapsed="false">
      <c r="C1575" s="343" t="s">
        <v>375</v>
      </c>
      <c r="D1575" s="344" t="s">
        <v>1842</v>
      </c>
    </row>
    <row r="1576" customFormat="false" ht="13.2" hidden="false" customHeight="false" outlineLevel="0" collapsed="false">
      <c r="C1576" s="343" t="s">
        <v>375</v>
      </c>
      <c r="D1576" s="344" t="s">
        <v>1843</v>
      </c>
    </row>
    <row r="1577" customFormat="false" ht="13.2" hidden="false" customHeight="false" outlineLevel="0" collapsed="false">
      <c r="C1577" s="343" t="s">
        <v>378</v>
      </c>
      <c r="D1577" s="344" t="s">
        <v>1844</v>
      </c>
    </row>
    <row r="1578" customFormat="false" ht="13.2" hidden="false" customHeight="false" outlineLevel="0" collapsed="false">
      <c r="C1578" s="343" t="s">
        <v>378</v>
      </c>
      <c r="D1578" s="344" t="s">
        <v>1845</v>
      </c>
    </row>
    <row r="1579" customFormat="false" ht="13.2" hidden="false" customHeight="false" outlineLevel="0" collapsed="false">
      <c r="C1579" s="343" t="s">
        <v>378</v>
      </c>
      <c r="D1579" s="344" t="s">
        <v>1846</v>
      </c>
    </row>
    <row r="1580" customFormat="false" ht="13.2" hidden="false" customHeight="false" outlineLevel="0" collapsed="false">
      <c r="C1580" s="343" t="s">
        <v>378</v>
      </c>
      <c r="D1580" s="344" t="s">
        <v>1847</v>
      </c>
    </row>
    <row r="1581" customFormat="false" ht="13.2" hidden="false" customHeight="false" outlineLevel="0" collapsed="false">
      <c r="C1581" s="343" t="s">
        <v>378</v>
      </c>
      <c r="D1581" s="344" t="s">
        <v>1848</v>
      </c>
    </row>
    <row r="1582" customFormat="false" ht="13.2" hidden="false" customHeight="false" outlineLevel="0" collapsed="false">
      <c r="C1582" s="343" t="s">
        <v>378</v>
      </c>
      <c r="D1582" s="344" t="s">
        <v>1849</v>
      </c>
    </row>
    <row r="1583" customFormat="false" ht="13.2" hidden="false" customHeight="false" outlineLevel="0" collapsed="false">
      <c r="C1583" s="343" t="s">
        <v>378</v>
      </c>
      <c r="D1583" s="344" t="s">
        <v>1850</v>
      </c>
    </row>
    <row r="1584" customFormat="false" ht="13.2" hidden="false" customHeight="false" outlineLevel="0" collapsed="false">
      <c r="C1584" s="343" t="s">
        <v>378</v>
      </c>
      <c r="D1584" s="344" t="s">
        <v>1851</v>
      </c>
    </row>
    <row r="1585" customFormat="false" ht="13.2" hidden="false" customHeight="false" outlineLevel="0" collapsed="false">
      <c r="C1585" s="343" t="s">
        <v>378</v>
      </c>
      <c r="D1585" s="344" t="s">
        <v>1852</v>
      </c>
    </row>
    <row r="1586" customFormat="false" ht="13.2" hidden="false" customHeight="false" outlineLevel="0" collapsed="false">
      <c r="C1586" s="343" t="s">
        <v>378</v>
      </c>
      <c r="D1586" s="344" t="s">
        <v>1853</v>
      </c>
    </row>
    <row r="1587" customFormat="false" ht="13.2" hidden="false" customHeight="false" outlineLevel="0" collapsed="false">
      <c r="C1587" s="343" t="s">
        <v>378</v>
      </c>
      <c r="D1587" s="344" t="s">
        <v>1854</v>
      </c>
    </row>
    <row r="1588" customFormat="false" ht="13.2" hidden="false" customHeight="false" outlineLevel="0" collapsed="false">
      <c r="C1588" s="343" t="s">
        <v>378</v>
      </c>
      <c r="D1588" s="344" t="s">
        <v>1855</v>
      </c>
    </row>
    <row r="1589" customFormat="false" ht="13.2" hidden="false" customHeight="false" outlineLevel="0" collapsed="false">
      <c r="C1589" s="343" t="s">
        <v>378</v>
      </c>
      <c r="D1589" s="344" t="s">
        <v>1856</v>
      </c>
    </row>
    <row r="1590" customFormat="false" ht="13.2" hidden="false" customHeight="false" outlineLevel="0" collapsed="false">
      <c r="C1590" s="343" t="s">
        <v>378</v>
      </c>
      <c r="D1590" s="344" t="s">
        <v>1857</v>
      </c>
    </row>
    <row r="1591" customFormat="false" ht="13.2" hidden="false" customHeight="false" outlineLevel="0" collapsed="false">
      <c r="C1591" s="343" t="s">
        <v>378</v>
      </c>
      <c r="D1591" s="344" t="s">
        <v>875</v>
      </c>
    </row>
    <row r="1592" customFormat="false" ht="13.2" hidden="false" customHeight="false" outlineLevel="0" collapsed="false">
      <c r="C1592" s="343" t="s">
        <v>378</v>
      </c>
      <c r="D1592" s="344" t="s">
        <v>1858</v>
      </c>
    </row>
    <row r="1593" customFormat="false" ht="13.2" hidden="false" customHeight="false" outlineLevel="0" collapsed="false">
      <c r="C1593" s="343" t="s">
        <v>378</v>
      </c>
      <c r="D1593" s="344" t="s">
        <v>1859</v>
      </c>
    </row>
    <row r="1594" customFormat="false" ht="13.2" hidden="false" customHeight="false" outlineLevel="0" collapsed="false">
      <c r="C1594" s="343" t="s">
        <v>378</v>
      </c>
      <c r="D1594" s="344" t="s">
        <v>1860</v>
      </c>
    </row>
    <row r="1595" customFormat="false" ht="13.2" hidden="false" customHeight="false" outlineLevel="0" collapsed="false">
      <c r="C1595" s="343" t="s">
        <v>378</v>
      </c>
      <c r="D1595" s="344" t="s">
        <v>1861</v>
      </c>
    </row>
    <row r="1596" customFormat="false" ht="13.2" hidden="false" customHeight="false" outlineLevel="0" collapsed="false">
      <c r="C1596" s="343" t="s">
        <v>378</v>
      </c>
      <c r="D1596" s="344" t="s">
        <v>1862</v>
      </c>
    </row>
    <row r="1597" customFormat="false" ht="13.2" hidden="false" customHeight="false" outlineLevel="0" collapsed="false">
      <c r="C1597" s="343" t="s">
        <v>378</v>
      </c>
      <c r="D1597" s="344" t="s">
        <v>1863</v>
      </c>
    </row>
    <row r="1598" customFormat="false" ht="13.2" hidden="false" customHeight="false" outlineLevel="0" collapsed="false">
      <c r="C1598" s="343" t="s">
        <v>378</v>
      </c>
      <c r="D1598" s="344" t="s">
        <v>1864</v>
      </c>
    </row>
    <row r="1599" customFormat="false" ht="13.2" hidden="false" customHeight="false" outlineLevel="0" collapsed="false">
      <c r="C1599" s="343" t="s">
        <v>378</v>
      </c>
      <c r="D1599" s="344" t="s">
        <v>988</v>
      </c>
    </row>
    <row r="1600" customFormat="false" ht="13.2" hidden="false" customHeight="false" outlineLevel="0" collapsed="false">
      <c r="C1600" s="343" t="s">
        <v>378</v>
      </c>
      <c r="D1600" s="344" t="s">
        <v>1865</v>
      </c>
    </row>
    <row r="1601" customFormat="false" ht="13.2" hidden="false" customHeight="false" outlineLevel="0" collapsed="false">
      <c r="C1601" s="343" t="s">
        <v>378</v>
      </c>
      <c r="D1601" s="344" t="s">
        <v>1389</v>
      </c>
    </row>
    <row r="1602" customFormat="false" ht="13.2" hidden="false" customHeight="false" outlineLevel="0" collapsed="false">
      <c r="C1602" s="343" t="s">
        <v>378</v>
      </c>
      <c r="D1602" s="344" t="s">
        <v>1866</v>
      </c>
    </row>
    <row r="1603" customFormat="false" ht="13.2" hidden="false" customHeight="false" outlineLevel="0" collapsed="false">
      <c r="C1603" s="343" t="s">
        <v>378</v>
      </c>
      <c r="D1603" s="344" t="s">
        <v>1867</v>
      </c>
    </row>
    <row r="1604" customFormat="false" ht="13.2" hidden="false" customHeight="false" outlineLevel="0" collapsed="false">
      <c r="C1604" s="343" t="s">
        <v>378</v>
      </c>
      <c r="D1604" s="344" t="s">
        <v>1868</v>
      </c>
    </row>
    <row r="1605" customFormat="false" ht="13.2" hidden="false" customHeight="false" outlineLevel="0" collapsed="false">
      <c r="C1605" s="343" t="s">
        <v>378</v>
      </c>
      <c r="D1605" s="344" t="s">
        <v>1869</v>
      </c>
    </row>
    <row r="1606" customFormat="false" ht="13.2" hidden="false" customHeight="false" outlineLevel="0" collapsed="false">
      <c r="C1606" s="343" t="s">
        <v>378</v>
      </c>
      <c r="D1606" s="344" t="s">
        <v>1870</v>
      </c>
    </row>
    <row r="1607" customFormat="false" ht="13.2" hidden="false" customHeight="false" outlineLevel="0" collapsed="false">
      <c r="C1607" s="343" t="s">
        <v>378</v>
      </c>
      <c r="D1607" s="344" t="s">
        <v>1871</v>
      </c>
    </row>
    <row r="1608" customFormat="false" ht="13.2" hidden="false" customHeight="false" outlineLevel="0" collapsed="false">
      <c r="C1608" s="343" t="s">
        <v>378</v>
      </c>
      <c r="D1608" s="344" t="s">
        <v>1872</v>
      </c>
    </row>
    <row r="1609" customFormat="false" ht="13.2" hidden="false" customHeight="false" outlineLevel="0" collapsed="false">
      <c r="C1609" s="343" t="s">
        <v>378</v>
      </c>
      <c r="D1609" s="344" t="s">
        <v>1873</v>
      </c>
    </row>
    <row r="1610" customFormat="false" ht="13.2" hidden="false" customHeight="false" outlineLevel="0" collapsed="false">
      <c r="C1610" s="343" t="s">
        <v>378</v>
      </c>
      <c r="D1610" s="344" t="s">
        <v>1874</v>
      </c>
    </row>
    <row r="1611" customFormat="false" ht="13.2" hidden="false" customHeight="false" outlineLevel="0" collapsed="false">
      <c r="C1611" s="343" t="s">
        <v>378</v>
      </c>
      <c r="D1611" s="344" t="s">
        <v>1875</v>
      </c>
    </row>
    <row r="1612" customFormat="false" ht="13.2" hidden="false" customHeight="false" outlineLevel="0" collapsed="false">
      <c r="C1612" s="343" t="s">
        <v>378</v>
      </c>
      <c r="D1612" s="344" t="s">
        <v>1876</v>
      </c>
    </row>
    <row r="1613" customFormat="false" ht="13.2" hidden="false" customHeight="false" outlineLevel="0" collapsed="false">
      <c r="C1613" s="343" t="s">
        <v>378</v>
      </c>
      <c r="D1613" s="344" t="s">
        <v>1877</v>
      </c>
    </row>
    <row r="1614" customFormat="false" ht="13.2" hidden="false" customHeight="false" outlineLevel="0" collapsed="false">
      <c r="C1614" s="343" t="s">
        <v>378</v>
      </c>
      <c r="D1614" s="344" t="s">
        <v>1878</v>
      </c>
    </row>
    <row r="1615" customFormat="false" ht="13.2" hidden="false" customHeight="false" outlineLevel="0" collapsed="false">
      <c r="C1615" s="343" t="s">
        <v>378</v>
      </c>
      <c r="D1615" s="344" t="s">
        <v>1879</v>
      </c>
    </row>
    <row r="1616" customFormat="false" ht="13.2" hidden="false" customHeight="false" outlineLevel="0" collapsed="false">
      <c r="C1616" s="343" t="s">
        <v>378</v>
      </c>
      <c r="D1616" s="344" t="s">
        <v>1880</v>
      </c>
    </row>
    <row r="1617" customFormat="false" ht="13.2" hidden="false" customHeight="false" outlineLevel="0" collapsed="false">
      <c r="C1617" s="343" t="s">
        <v>378</v>
      </c>
      <c r="D1617" s="344" t="s">
        <v>1881</v>
      </c>
    </row>
    <row r="1618" customFormat="false" ht="13.2" hidden="false" customHeight="false" outlineLevel="0" collapsed="false">
      <c r="C1618" s="343" t="s">
        <v>378</v>
      </c>
      <c r="D1618" s="344" t="s">
        <v>1882</v>
      </c>
    </row>
    <row r="1619" customFormat="false" ht="13.2" hidden="false" customHeight="false" outlineLevel="0" collapsed="false">
      <c r="C1619" s="343" t="s">
        <v>378</v>
      </c>
      <c r="D1619" s="344" t="s">
        <v>1883</v>
      </c>
    </row>
    <row r="1620" customFormat="false" ht="13.2" hidden="false" customHeight="false" outlineLevel="0" collapsed="false">
      <c r="C1620" s="343" t="s">
        <v>378</v>
      </c>
      <c r="D1620" s="344" t="s">
        <v>1884</v>
      </c>
    </row>
    <row r="1621" customFormat="false" ht="13.2" hidden="false" customHeight="false" outlineLevel="0" collapsed="false">
      <c r="C1621" s="343" t="s">
        <v>378</v>
      </c>
      <c r="D1621" s="344" t="s">
        <v>1885</v>
      </c>
    </row>
    <row r="1622" customFormat="false" ht="13.2" hidden="false" customHeight="false" outlineLevel="0" collapsed="false">
      <c r="C1622" s="343" t="s">
        <v>381</v>
      </c>
      <c r="D1622" s="344" t="s">
        <v>1886</v>
      </c>
    </row>
    <row r="1623" customFormat="false" ht="13.2" hidden="false" customHeight="false" outlineLevel="0" collapsed="false">
      <c r="C1623" s="343" t="s">
        <v>381</v>
      </c>
      <c r="D1623" s="344" t="s">
        <v>1887</v>
      </c>
    </row>
    <row r="1624" customFormat="false" ht="13.2" hidden="false" customHeight="false" outlineLevel="0" collapsed="false">
      <c r="C1624" s="343" t="s">
        <v>381</v>
      </c>
      <c r="D1624" s="344" t="s">
        <v>1888</v>
      </c>
    </row>
    <row r="1625" customFormat="false" ht="13.2" hidden="false" customHeight="false" outlineLevel="0" collapsed="false">
      <c r="C1625" s="343" t="s">
        <v>381</v>
      </c>
      <c r="D1625" s="344" t="s">
        <v>1889</v>
      </c>
    </row>
    <row r="1626" customFormat="false" ht="13.2" hidden="false" customHeight="false" outlineLevel="0" collapsed="false">
      <c r="C1626" s="343" t="s">
        <v>381</v>
      </c>
      <c r="D1626" s="344" t="s">
        <v>1890</v>
      </c>
    </row>
    <row r="1627" customFormat="false" ht="13.2" hidden="false" customHeight="false" outlineLevel="0" collapsed="false">
      <c r="C1627" s="343" t="s">
        <v>381</v>
      </c>
      <c r="D1627" s="344" t="s">
        <v>1891</v>
      </c>
    </row>
    <row r="1628" customFormat="false" ht="13.2" hidden="false" customHeight="false" outlineLevel="0" collapsed="false">
      <c r="C1628" s="343" t="s">
        <v>381</v>
      </c>
      <c r="D1628" s="344" t="s">
        <v>1892</v>
      </c>
    </row>
    <row r="1629" customFormat="false" ht="13.2" hidden="false" customHeight="false" outlineLevel="0" collapsed="false">
      <c r="C1629" s="343" t="s">
        <v>381</v>
      </c>
      <c r="D1629" s="344" t="s">
        <v>1893</v>
      </c>
    </row>
    <row r="1630" customFormat="false" ht="13.2" hidden="false" customHeight="false" outlineLevel="0" collapsed="false">
      <c r="C1630" s="343" t="s">
        <v>381</v>
      </c>
      <c r="D1630" s="344" t="s">
        <v>1894</v>
      </c>
    </row>
    <row r="1631" customFormat="false" ht="13.2" hidden="false" customHeight="false" outlineLevel="0" collapsed="false">
      <c r="C1631" s="343" t="s">
        <v>381</v>
      </c>
      <c r="D1631" s="344" t="s">
        <v>1895</v>
      </c>
    </row>
    <row r="1632" customFormat="false" ht="13.2" hidden="false" customHeight="false" outlineLevel="0" collapsed="false">
      <c r="C1632" s="343" t="s">
        <v>381</v>
      </c>
      <c r="D1632" s="344" t="s">
        <v>1896</v>
      </c>
    </row>
    <row r="1633" customFormat="false" ht="13.2" hidden="false" customHeight="false" outlineLevel="0" collapsed="false">
      <c r="C1633" s="343" t="s">
        <v>381</v>
      </c>
      <c r="D1633" s="344" t="s">
        <v>1897</v>
      </c>
    </row>
    <row r="1634" customFormat="false" ht="13.2" hidden="false" customHeight="false" outlineLevel="0" collapsed="false">
      <c r="C1634" s="343" t="s">
        <v>381</v>
      </c>
      <c r="D1634" s="344" t="s">
        <v>1898</v>
      </c>
    </row>
    <row r="1635" customFormat="false" ht="13.2" hidden="false" customHeight="false" outlineLevel="0" collapsed="false">
      <c r="C1635" s="343" t="s">
        <v>381</v>
      </c>
      <c r="D1635" s="344" t="s">
        <v>1899</v>
      </c>
    </row>
    <row r="1636" customFormat="false" ht="13.2" hidden="false" customHeight="false" outlineLevel="0" collapsed="false">
      <c r="C1636" s="343" t="s">
        <v>381</v>
      </c>
      <c r="D1636" s="344" t="s">
        <v>1900</v>
      </c>
    </row>
    <row r="1637" customFormat="false" ht="13.2" hidden="false" customHeight="false" outlineLevel="0" collapsed="false">
      <c r="C1637" s="343" t="s">
        <v>381</v>
      </c>
      <c r="D1637" s="344" t="s">
        <v>1901</v>
      </c>
    </row>
    <row r="1638" customFormat="false" ht="13.2" hidden="false" customHeight="false" outlineLevel="0" collapsed="false">
      <c r="C1638" s="343" t="s">
        <v>381</v>
      </c>
      <c r="D1638" s="344" t="s">
        <v>1902</v>
      </c>
    </row>
    <row r="1639" customFormat="false" ht="13.2" hidden="false" customHeight="false" outlineLevel="0" collapsed="false">
      <c r="C1639" s="343" t="s">
        <v>381</v>
      </c>
      <c r="D1639" s="344" t="s">
        <v>1903</v>
      </c>
    </row>
    <row r="1640" customFormat="false" ht="13.2" hidden="false" customHeight="false" outlineLevel="0" collapsed="false">
      <c r="C1640" s="343" t="s">
        <v>384</v>
      </c>
      <c r="D1640" s="344" t="s">
        <v>1904</v>
      </c>
    </row>
    <row r="1641" customFormat="false" ht="13.2" hidden="false" customHeight="false" outlineLevel="0" collapsed="false">
      <c r="C1641" s="343" t="s">
        <v>384</v>
      </c>
      <c r="D1641" s="344" t="s">
        <v>1905</v>
      </c>
    </row>
    <row r="1642" customFormat="false" ht="13.2" hidden="false" customHeight="false" outlineLevel="0" collapsed="false">
      <c r="C1642" s="343" t="s">
        <v>384</v>
      </c>
      <c r="D1642" s="344" t="s">
        <v>1906</v>
      </c>
    </row>
    <row r="1643" customFormat="false" ht="13.2" hidden="false" customHeight="false" outlineLevel="0" collapsed="false">
      <c r="C1643" s="343" t="s">
        <v>384</v>
      </c>
      <c r="D1643" s="344" t="s">
        <v>1907</v>
      </c>
    </row>
    <row r="1644" customFormat="false" ht="13.2" hidden="false" customHeight="false" outlineLevel="0" collapsed="false">
      <c r="C1644" s="343" t="s">
        <v>384</v>
      </c>
      <c r="D1644" s="344" t="s">
        <v>1908</v>
      </c>
    </row>
    <row r="1645" customFormat="false" ht="13.2" hidden="false" customHeight="false" outlineLevel="0" collapsed="false">
      <c r="C1645" s="343" t="s">
        <v>384</v>
      </c>
      <c r="D1645" s="344" t="s">
        <v>1909</v>
      </c>
    </row>
    <row r="1646" customFormat="false" ht="13.2" hidden="false" customHeight="false" outlineLevel="0" collapsed="false">
      <c r="C1646" s="343" t="s">
        <v>384</v>
      </c>
      <c r="D1646" s="344" t="s">
        <v>1910</v>
      </c>
    </row>
    <row r="1647" customFormat="false" ht="13.2" hidden="false" customHeight="false" outlineLevel="0" collapsed="false">
      <c r="C1647" s="343" t="s">
        <v>384</v>
      </c>
      <c r="D1647" s="344" t="s">
        <v>1911</v>
      </c>
    </row>
    <row r="1648" customFormat="false" ht="13.2" hidden="false" customHeight="false" outlineLevel="0" collapsed="false">
      <c r="C1648" s="343" t="s">
        <v>384</v>
      </c>
      <c r="D1648" s="344" t="s">
        <v>1912</v>
      </c>
    </row>
    <row r="1649" customFormat="false" ht="13.2" hidden="false" customHeight="false" outlineLevel="0" collapsed="false">
      <c r="C1649" s="343" t="s">
        <v>384</v>
      </c>
      <c r="D1649" s="344" t="s">
        <v>1913</v>
      </c>
    </row>
    <row r="1650" customFormat="false" ht="13.2" hidden="false" customHeight="false" outlineLevel="0" collapsed="false">
      <c r="C1650" s="343" t="s">
        <v>384</v>
      </c>
      <c r="D1650" s="344" t="s">
        <v>1914</v>
      </c>
    </row>
    <row r="1651" customFormat="false" ht="13.2" hidden="false" customHeight="false" outlineLevel="0" collapsed="false">
      <c r="C1651" s="343" t="s">
        <v>384</v>
      </c>
      <c r="D1651" s="344" t="s">
        <v>1915</v>
      </c>
    </row>
    <row r="1652" customFormat="false" ht="13.2" hidden="false" customHeight="false" outlineLevel="0" collapsed="false">
      <c r="C1652" s="343" t="s">
        <v>384</v>
      </c>
      <c r="D1652" s="344" t="s">
        <v>1916</v>
      </c>
    </row>
    <row r="1653" customFormat="false" ht="13.2" hidden="false" customHeight="false" outlineLevel="0" collapsed="false">
      <c r="C1653" s="343" t="s">
        <v>384</v>
      </c>
      <c r="D1653" s="344" t="s">
        <v>1917</v>
      </c>
    </row>
    <row r="1654" customFormat="false" ht="13.2" hidden="false" customHeight="false" outlineLevel="0" collapsed="false">
      <c r="C1654" s="343" t="s">
        <v>384</v>
      </c>
      <c r="D1654" s="344" t="s">
        <v>1918</v>
      </c>
    </row>
    <row r="1655" customFormat="false" ht="13.2" hidden="false" customHeight="false" outlineLevel="0" collapsed="false">
      <c r="C1655" s="343" t="s">
        <v>384</v>
      </c>
      <c r="D1655" s="344" t="s">
        <v>1919</v>
      </c>
    </row>
    <row r="1656" customFormat="false" ht="13.2" hidden="false" customHeight="false" outlineLevel="0" collapsed="false">
      <c r="C1656" s="343" t="s">
        <v>384</v>
      </c>
      <c r="D1656" s="344" t="s">
        <v>1920</v>
      </c>
    </row>
    <row r="1657" customFormat="false" ht="13.2" hidden="false" customHeight="false" outlineLevel="0" collapsed="false">
      <c r="C1657" s="343" t="s">
        <v>384</v>
      </c>
      <c r="D1657" s="344" t="s">
        <v>1921</v>
      </c>
    </row>
    <row r="1658" customFormat="false" ht="13.2" hidden="false" customHeight="false" outlineLevel="0" collapsed="false">
      <c r="C1658" s="343" t="s">
        <v>384</v>
      </c>
      <c r="D1658" s="344" t="s">
        <v>1922</v>
      </c>
    </row>
    <row r="1659" customFormat="false" ht="13.2" hidden="false" customHeight="false" outlineLevel="0" collapsed="false">
      <c r="C1659" s="343" t="s">
        <v>384</v>
      </c>
      <c r="D1659" s="344" t="s">
        <v>1923</v>
      </c>
    </row>
    <row r="1660" customFormat="false" ht="13.2" hidden="false" customHeight="false" outlineLevel="0" collapsed="false">
      <c r="C1660" s="343" t="s">
        <v>384</v>
      </c>
      <c r="D1660" s="344" t="s">
        <v>1924</v>
      </c>
    </row>
    <row r="1661" customFormat="false" ht="13.2" hidden="false" customHeight="false" outlineLevel="0" collapsed="false">
      <c r="C1661" s="343" t="s">
        <v>384</v>
      </c>
      <c r="D1661" s="344" t="s">
        <v>1925</v>
      </c>
    </row>
    <row r="1662" customFormat="false" ht="13.2" hidden="false" customHeight="false" outlineLevel="0" collapsed="false">
      <c r="C1662" s="343" t="s">
        <v>384</v>
      </c>
      <c r="D1662" s="344" t="s">
        <v>925</v>
      </c>
    </row>
    <row r="1663" customFormat="false" ht="13.2" hidden="false" customHeight="false" outlineLevel="0" collapsed="false">
      <c r="C1663" s="343" t="s">
        <v>384</v>
      </c>
      <c r="D1663" s="344" t="s">
        <v>1926</v>
      </c>
    </row>
    <row r="1664" customFormat="false" ht="13.2" hidden="false" customHeight="false" outlineLevel="0" collapsed="false">
      <c r="C1664" s="343" t="s">
        <v>384</v>
      </c>
      <c r="D1664" s="344" t="s">
        <v>1927</v>
      </c>
    </row>
    <row r="1665" customFormat="false" ht="13.2" hidden="false" customHeight="false" outlineLevel="0" collapsed="false">
      <c r="C1665" s="343" t="s">
        <v>384</v>
      </c>
      <c r="D1665" s="344" t="s">
        <v>1928</v>
      </c>
    </row>
    <row r="1666" customFormat="false" ht="13.2" hidden="false" customHeight="false" outlineLevel="0" collapsed="false">
      <c r="C1666" s="343" t="s">
        <v>387</v>
      </c>
      <c r="D1666" s="344" t="s">
        <v>1929</v>
      </c>
    </row>
    <row r="1667" customFormat="false" ht="13.2" hidden="false" customHeight="false" outlineLevel="0" collapsed="false">
      <c r="C1667" s="343" t="s">
        <v>387</v>
      </c>
      <c r="D1667" s="344" t="s">
        <v>1930</v>
      </c>
    </row>
    <row r="1668" customFormat="false" ht="13.2" hidden="false" customHeight="false" outlineLevel="0" collapsed="false">
      <c r="C1668" s="343" t="s">
        <v>387</v>
      </c>
      <c r="D1668" s="344" t="s">
        <v>1931</v>
      </c>
    </row>
    <row r="1669" customFormat="false" ht="13.2" hidden="false" customHeight="false" outlineLevel="0" collapsed="false">
      <c r="C1669" s="343" t="s">
        <v>387</v>
      </c>
      <c r="D1669" s="344" t="s">
        <v>1932</v>
      </c>
    </row>
    <row r="1670" customFormat="false" ht="13.2" hidden="false" customHeight="false" outlineLevel="0" collapsed="false">
      <c r="C1670" s="343" t="s">
        <v>387</v>
      </c>
      <c r="D1670" s="344" t="s">
        <v>1933</v>
      </c>
    </row>
    <row r="1671" customFormat="false" ht="13.2" hidden="false" customHeight="false" outlineLevel="0" collapsed="false">
      <c r="C1671" s="343" t="s">
        <v>387</v>
      </c>
      <c r="D1671" s="344" t="s">
        <v>1934</v>
      </c>
    </row>
    <row r="1672" customFormat="false" ht="13.2" hidden="false" customHeight="false" outlineLevel="0" collapsed="false">
      <c r="C1672" s="343" t="s">
        <v>387</v>
      </c>
      <c r="D1672" s="344" t="s">
        <v>1935</v>
      </c>
    </row>
    <row r="1673" customFormat="false" ht="13.2" hidden="false" customHeight="false" outlineLevel="0" collapsed="false">
      <c r="C1673" s="343" t="s">
        <v>387</v>
      </c>
      <c r="D1673" s="344" t="s">
        <v>1936</v>
      </c>
    </row>
    <row r="1674" customFormat="false" ht="13.2" hidden="false" customHeight="false" outlineLevel="0" collapsed="false">
      <c r="C1674" s="343" t="s">
        <v>387</v>
      </c>
      <c r="D1674" s="344" t="s">
        <v>1937</v>
      </c>
    </row>
    <row r="1675" customFormat="false" ht="13.2" hidden="false" customHeight="false" outlineLevel="0" collapsed="false">
      <c r="C1675" s="343" t="s">
        <v>387</v>
      </c>
      <c r="D1675" s="344" t="s">
        <v>1938</v>
      </c>
    </row>
    <row r="1676" customFormat="false" ht="13.2" hidden="false" customHeight="false" outlineLevel="0" collapsed="false">
      <c r="C1676" s="343" t="s">
        <v>387</v>
      </c>
      <c r="D1676" s="344" t="s">
        <v>1939</v>
      </c>
    </row>
    <row r="1677" customFormat="false" ht="13.2" hidden="false" customHeight="false" outlineLevel="0" collapsed="false">
      <c r="C1677" s="343" t="s">
        <v>387</v>
      </c>
      <c r="D1677" s="344" t="s">
        <v>1940</v>
      </c>
    </row>
    <row r="1678" customFormat="false" ht="13.2" hidden="false" customHeight="false" outlineLevel="0" collapsed="false">
      <c r="C1678" s="343" t="s">
        <v>387</v>
      </c>
      <c r="D1678" s="344" t="s">
        <v>1941</v>
      </c>
    </row>
    <row r="1679" customFormat="false" ht="13.2" hidden="false" customHeight="false" outlineLevel="0" collapsed="false">
      <c r="C1679" s="343" t="s">
        <v>387</v>
      </c>
      <c r="D1679" s="344" t="s">
        <v>1942</v>
      </c>
    </row>
    <row r="1680" customFormat="false" ht="13.2" hidden="false" customHeight="false" outlineLevel="0" collapsed="false">
      <c r="C1680" s="343" t="s">
        <v>387</v>
      </c>
      <c r="D1680" s="344" t="s">
        <v>1943</v>
      </c>
    </row>
    <row r="1681" customFormat="false" ht="13.2" hidden="false" customHeight="false" outlineLevel="0" collapsed="false">
      <c r="C1681" s="343" t="s">
        <v>387</v>
      </c>
      <c r="D1681" s="344" t="s">
        <v>1944</v>
      </c>
    </row>
    <row r="1682" customFormat="false" ht="13.2" hidden="false" customHeight="false" outlineLevel="0" collapsed="false">
      <c r="C1682" s="343" t="s">
        <v>387</v>
      </c>
      <c r="D1682" s="344" t="s">
        <v>1945</v>
      </c>
    </row>
    <row r="1683" customFormat="false" ht="13.2" hidden="false" customHeight="false" outlineLevel="0" collapsed="false">
      <c r="C1683" s="343" t="s">
        <v>387</v>
      </c>
      <c r="D1683" s="344" t="s">
        <v>1946</v>
      </c>
    </row>
    <row r="1684" customFormat="false" ht="13.2" hidden="false" customHeight="false" outlineLevel="0" collapsed="false">
      <c r="C1684" s="343" t="s">
        <v>387</v>
      </c>
      <c r="D1684" s="344" t="s">
        <v>1947</v>
      </c>
    </row>
    <row r="1685" customFormat="false" ht="13.2" hidden="false" customHeight="false" outlineLevel="0" collapsed="false">
      <c r="C1685" s="343" t="s">
        <v>387</v>
      </c>
      <c r="D1685" s="344" t="s">
        <v>1948</v>
      </c>
    </row>
    <row r="1686" customFormat="false" ht="13.2" hidden="false" customHeight="false" outlineLevel="0" collapsed="false">
      <c r="C1686" s="343" t="s">
        <v>387</v>
      </c>
      <c r="D1686" s="344" t="s">
        <v>1949</v>
      </c>
    </row>
    <row r="1687" customFormat="false" ht="13.2" hidden="false" customHeight="false" outlineLevel="0" collapsed="false">
      <c r="C1687" s="343" t="s">
        <v>387</v>
      </c>
      <c r="D1687" s="344" t="s">
        <v>1950</v>
      </c>
    </row>
    <row r="1688" customFormat="false" ht="13.2" hidden="false" customHeight="false" outlineLevel="0" collapsed="false">
      <c r="C1688" s="343" t="s">
        <v>387</v>
      </c>
      <c r="D1688" s="344" t="s">
        <v>1951</v>
      </c>
    </row>
    <row r="1689" customFormat="false" ht="13.2" hidden="false" customHeight="false" outlineLevel="0" collapsed="false">
      <c r="C1689" s="343" t="s">
        <v>387</v>
      </c>
      <c r="D1689" s="344" t="s">
        <v>1952</v>
      </c>
    </row>
    <row r="1690" customFormat="false" ht="13.2" hidden="false" customHeight="false" outlineLevel="0" collapsed="false">
      <c r="C1690" s="343" t="s">
        <v>387</v>
      </c>
      <c r="D1690" s="344" t="s">
        <v>1953</v>
      </c>
    </row>
    <row r="1691" customFormat="false" ht="13.2" hidden="false" customHeight="false" outlineLevel="0" collapsed="false">
      <c r="C1691" s="343" t="s">
        <v>387</v>
      </c>
      <c r="D1691" s="344" t="s">
        <v>1954</v>
      </c>
    </row>
    <row r="1692" customFormat="false" ht="13.2" hidden="false" customHeight="false" outlineLevel="0" collapsed="false">
      <c r="C1692" s="343" t="s">
        <v>387</v>
      </c>
      <c r="D1692" s="344" t="s">
        <v>1955</v>
      </c>
    </row>
    <row r="1693" customFormat="false" ht="13.2" hidden="false" customHeight="false" outlineLevel="0" collapsed="false">
      <c r="C1693" s="343" t="s">
        <v>387</v>
      </c>
      <c r="D1693" s="344" t="s">
        <v>1956</v>
      </c>
    </row>
    <row r="1694" customFormat="false" ht="13.2" hidden="false" customHeight="false" outlineLevel="0" collapsed="false">
      <c r="C1694" s="343" t="s">
        <v>387</v>
      </c>
      <c r="D1694" s="344" t="s">
        <v>1957</v>
      </c>
    </row>
    <row r="1695" customFormat="false" ht="13.2" hidden="false" customHeight="false" outlineLevel="0" collapsed="false">
      <c r="C1695" s="343" t="s">
        <v>387</v>
      </c>
      <c r="D1695" s="344" t="s">
        <v>1958</v>
      </c>
    </row>
    <row r="1696" customFormat="false" ht="13.2" hidden="false" customHeight="false" outlineLevel="0" collapsed="false">
      <c r="C1696" s="343" t="s">
        <v>387</v>
      </c>
      <c r="D1696" s="344" t="s">
        <v>1959</v>
      </c>
    </row>
    <row r="1697" customFormat="false" ht="13.2" hidden="false" customHeight="false" outlineLevel="0" collapsed="false">
      <c r="C1697" s="343" t="s">
        <v>387</v>
      </c>
      <c r="D1697" s="344" t="s">
        <v>1960</v>
      </c>
    </row>
    <row r="1698" customFormat="false" ht="13.2" hidden="false" customHeight="false" outlineLevel="0" collapsed="false">
      <c r="C1698" s="343" t="s">
        <v>387</v>
      </c>
      <c r="D1698" s="344" t="s">
        <v>1961</v>
      </c>
    </row>
    <row r="1699" customFormat="false" ht="13.2" hidden="false" customHeight="false" outlineLevel="0" collapsed="false">
      <c r="C1699" s="343" t="s">
        <v>387</v>
      </c>
      <c r="D1699" s="344" t="s">
        <v>1962</v>
      </c>
    </row>
    <row r="1700" customFormat="false" ht="13.2" hidden="false" customHeight="false" outlineLevel="0" collapsed="false">
      <c r="C1700" s="343" t="s">
        <v>387</v>
      </c>
      <c r="D1700" s="344" t="s">
        <v>1963</v>
      </c>
    </row>
    <row r="1701" customFormat="false" ht="13.2" hidden="false" customHeight="false" outlineLevel="0" collapsed="false">
      <c r="C1701" s="343" t="s">
        <v>387</v>
      </c>
      <c r="D1701" s="344" t="s">
        <v>1964</v>
      </c>
    </row>
    <row r="1702" customFormat="false" ht="13.2" hidden="false" customHeight="false" outlineLevel="0" collapsed="false">
      <c r="C1702" s="343" t="s">
        <v>387</v>
      </c>
      <c r="D1702" s="344" t="s">
        <v>1965</v>
      </c>
    </row>
    <row r="1703" customFormat="false" ht="13.2" hidden="false" customHeight="false" outlineLevel="0" collapsed="false">
      <c r="C1703" s="343" t="s">
        <v>387</v>
      </c>
      <c r="D1703" s="344" t="s">
        <v>1966</v>
      </c>
    </row>
    <row r="1704" customFormat="false" ht="13.2" hidden="false" customHeight="false" outlineLevel="0" collapsed="false">
      <c r="C1704" s="343" t="s">
        <v>387</v>
      </c>
      <c r="D1704" s="344" t="s">
        <v>1967</v>
      </c>
    </row>
    <row r="1705" customFormat="false" ht="13.2" hidden="false" customHeight="false" outlineLevel="0" collapsed="false">
      <c r="C1705" s="343" t="s">
        <v>387</v>
      </c>
      <c r="D1705" s="344" t="s">
        <v>1968</v>
      </c>
    </row>
    <row r="1706" customFormat="false" ht="13.2" hidden="false" customHeight="false" outlineLevel="0" collapsed="false">
      <c r="C1706" s="343" t="s">
        <v>387</v>
      </c>
      <c r="D1706" s="344" t="s">
        <v>1969</v>
      </c>
    </row>
    <row r="1707" customFormat="false" ht="13.2" hidden="false" customHeight="false" outlineLevel="0" collapsed="false">
      <c r="C1707" s="343" t="s">
        <v>387</v>
      </c>
      <c r="D1707" s="344" t="s">
        <v>1970</v>
      </c>
    </row>
    <row r="1708" customFormat="false" ht="13.2" hidden="false" customHeight="false" outlineLevel="0" collapsed="false">
      <c r="C1708" s="343" t="s">
        <v>387</v>
      </c>
      <c r="D1708" s="344" t="s">
        <v>1971</v>
      </c>
    </row>
    <row r="1709" customFormat="false" ht="13.2" hidden="false" customHeight="false" outlineLevel="0" collapsed="false">
      <c r="C1709" s="343" t="s">
        <v>390</v>
      </c>
      <c r="D1709" s="344" t="s">
        <v>1972</v>
      </c>
    </row>
    <row r="1710" customFormat="false" ht="13.2" hidden="false" customHeight="false" outlineLevel="0" collapsed="false">
      <c r="C1710" s="343" t="s">
        <v>390</v>
      </c>
      <c r="D1710" s="344" t="s">
        <v>1973</v>
      </c>
    </row>
    <row r="1711" customFormat="false" ht="13.2" hidden="false" customHeight="false" outlineLevel="0" collapsed="false">
      <c r="C1711" s="343" t="s">
        <v>390</v>
      </c>
      <c r="D1711" s="344" t="s">
        <v>1974</v>
      </c>
    </row>
    <row r="1712" customFormat="false" ht="13.2" hidden="false" customHeight="false" outlineLevel="0" collapsed="false">
      <c r="C1712" s="343" t="s">
        <v>390</v>
      </c>
      <c r="D1712" s="344" t="s">
        <v>1975</v>
      </c>
    </row>
    <row r="1713" customFormat="false" ht="13.2" hidden="false" customHeight="false" outlineLevel="0" collapsed="false">
      <c r="C1713" s="343" t="s">
        <v>390</v>
      </c>
      <c r="D1713" s="344" t="s">
        <v>1976</v>
      </c>
    </row>
    <row r="1714" customFormat="false" ht="13.2" hidden="false" customHeight="false" outlineLevel="0" collapsed="false">
      <c r="C1714" s="343" t="s">
        <v>390</v>
      </c>
      <c r="D1714" s="344" t="s">
        <v>1977</v>
      </c>
    </row>
    <row r="1715" customFormat="false" ht="13.2" hidden="false" customHeight="false" outlineLevel="0" collapsed="false">
      <c r="C1715" s="343" t="s">
        <v>390</v>
      </c>
      <c r="D1715" s="344" t="s">
        <v>1978</v>
      </c>
    </row>
    <row r="1716" customFormat="false" ht="13.2" hidden="false" customHeight="false" outlineLevel="0" collapsed="false">
      <c r="C1716" s="343" t="s">
        <v>390</v>
      </c>
      <c r="D1716" s="344" t="s">
        <v>1979</v>
      </c>
    </row>
    <row r="1717" customFormat="false" ht="13.2" hidden="false" customHeight="false" outlineLevel="0" collapsed="false">
      <c r="C1717" s="343" t="s">
        <v>390</v>
      </c>
      <c r="D1717" s="344" t="s">
        <v>1980</v>
      </c>
    </row>
    <row r="1718" customFormat="false" ht="13.2" hidden="false" customHeight="false" outlineLevel="0" collapsed="false">
      <c r="C1718" s="343" t="s">
        <v>390</v>
      </c>
      <c r="D1718" s="344" t="s">
        <v>1981</v>
      </c>
    </row>
    <row r="1719" customFormat="false" ht="13.2" hidden="false" customHeight="false" outlineLevel="0" collapsed="false">
      <c r="C1719" s="343" t="s">
        <v>390</v>
      </c>
      <c r="D1719" s="344" t="s">
        <v>1982</v>
      </c>
    </row>
    <row r="1720" customFormat="false" ht="13.2" hidden="false" customHeight="false" outlineLevel="0" collapsed="false">
      <c r="C1720" s="343" t="s">
        <v>390</v>
      </c>
      <c r="D1720" s="344" t="s">
        <v>1983</v>
      </c>
    </row>
    <row r="1721" customFormat="false" ht="13.2" hidden="false" customHeight="false" outlineLevel="0" collapsed="false">
      <c r="C1721" s="343" t="s">
        <v>390</v>
      </c>
      <c r="D1721" s="344" t="s">
        <v>1984</v>
      </c>
    </row>
    <row r="1722" customFormat="false" ht="13.2" hidden="false" customHeight="false" outlineLevel="0" collapsed="false">
      <c r="C1722" s="343" t="s">
        <v>390</v>
      </c>
      <c r="D1722" s="344" t="s">
        <v>1985</v>
      </c>
    </row>
    <row r="1723" customFormat="false" ht="13.2" hidden="false" customHeight="false" outlineLevel="0" collapsed="false">
      <c r="C1723" s="343" t="s">
        <v>390</v>
      </c>
      <c r="D1723" s="344" t="s">
        <v>1986</v>
      </c>
    </row>
    <row r="1724" customFormat="false" ht="13.2" hidden="false" customHeight="false" outlineLevel="0" collapsed="false">
      <c r="C1724" s="343" t="s">
        <v>390</v>
      </c>
      <c r="D1724" s="344" t="s">
        <v>1987</v>
      </c>
    </row>
    <row r="1725" customFormat="false" ht="13.2" hidden="false" customHeight="false" outlineLevel="0" collapsed="false">
      <c r="C1725" s="343" t="s">
        <v>390</v>
      </c>
      <c r="D1725" s="344" t="s">
        <v>1988</v>
      </c>
    </row>
    <row r="1726" customFormat="false" ht="13.2" hidden="false" customHeight="false" outlineLevel="0" collapsed="false">
      <c r="C1726" s="343" t="s">
        <v>390</v>
      </c>
      <c r="D1726" s="344" t="s">
        <v>1989</v>
      </c>
    </row>
    <row r="1727" customFormat="false" ht="13.2" hidden="false" customHeight="false" outlineLevel="0" collapsed="false">
      <c r="C1727" s="343" t="s">
        <v>390</v>
      </c>
      <c r="D1727" s="344" t="s">
        <v>1990</v>
      </c>
    </row>
    <row r="1728" customFormat="false" ht="13.2" hidden="false" customHeight="false" outlineLevel="0" collapsed="false">
      <c r="C1728" s="343" t="s">
        <v>390</v>
      </c>
      <c r="D1728" s="344" t="s">
        <v>1991</v>
      </c>
    </row>
    <row r="1729" customFormat="false" ht="13.2" hidden="false" customHeight="false" outlineLevel="0" collapsed="false">
      <c r="C1729" s="343" t="s">
        <v>390</v>
      </c>
      <c r="D1729" s="344" t="s">
        <v>1992</v>
      </c>
    </row>
    <row r="1730" customFormat="false" ht="13.2" hidden="false" customHeight="false" outlineLevel="0" collapsed="false">
      <c r="C1730" s="343" t="s">
        <v>390</v>
      </c>
      <c r="D1730" s="344" t="s">
        <v>1993</v>
      </c>
    </row>
    <row r="1731" customFormat="false" ht="13.2" hidden="false" customHeight="false" outlineLevel="0" collapsed="false">
      <c r="C1731" s="343" t="s">
        <v>390</v>
      </c>
      <c r="D1731" s="344" t="s">
        <v>1994</v>
      </c>
    </row>
    <row r="1732" customFormat="false" ht="13.2" hidden="false" customHeight="false" outlineLevel="0" collapsed="false">
      <c r="C1732" s="343" t="s">
        <v>390</v>
      </c>
      <c r="D1732" s="344" t="s">
        <v>1995</v>
      </c>
    </row>
    <row r="1733" customFormat="false" ht="13.2" hidden="false" customHeight="false" outlineLevel="0" collapsed="false">
      <c r="C1733" s="343" t="s">
        <v>390</v>
      </c>
      <c r="D1733" s="344" t="s">
        <v>1996</v>
      </c>
    </row>
    <row r="1734" customFormat="false" ht="13.2" hidden="false" customHeight="false" outlineLevel="0" collapsed="false">
      <c r="C1734" s="343" t="s">
        <v>390</v>
      </c>
      <c r="D1734" s="344" t="s">
        <v>1997</v>
      </c>
    </row>
    <row r="1735" customFormat="false" ht="13.2" hidden="false" customHeight="false" outlineLevel="0" collapsed="false">
      <c r="C1735" s="343" t="s">
        <v>390</v>
      </c>
      <c r="D1735" s="344" t="s">
        <v>1998</v>
      </c>
    </row>
    <row r="1736" customFormat="false" ht="13.2" hidden="false" customHeight="false" outlineLevel="0" collapsed="false">
      <c r="C1736" s="343" t="s">
        <v>390</v>
      </c>
      <c r="D1736" s="344" t="s">
        <v>1999</v>
      </c>
    </row>
    <row r="1737" customFormat="false" ht="13.2" hidden="false" customHeight="false" outlineLevel="0" collapsed="false">
      <c r="C1737" s="343" t="s">
        <v>390</v>
      </c>
      <c r="D1737" s="344" t="s">
        <v>2000</v>
      </c>
    </row>
    <row r="1738" customFormat="false" ht="13.2" hidden="false" customHeight="false" outlineLevel="0" collapsed="false">
      <c r="C1738" s="343" t="s">
        <v>390</v>
      </c>
      <c r="D1738" s="344" t="s">
        <v>2001</v>
      </c>
    </row>
    <row r="1739" customFormat="false" ht="13.2" hidden="false" customHeight="false" outlineLevel="0" collapsed="false">
      <c r="C1739" s="343" t="s">
        <v>390</v>
      </c>
      <c r="D1739" s="344" t="s">
        <v>2002</v>
      </c>
    </row>
    <row r="1740" customFormat="false" ht="13.2" hidden="false" customHeight="false" outlineLevel="0" collapsed="false">
      <c r="C1740" s="343" t="s">
        <v>390</v>
      </c>
      <c r="D1740" s="344" t="s">
        <v>2003</v>
      </c>
    </row>
    <row r="1741" customFormat="false" ht="13.2" hidden="false" customHeight="false" outlineLevel="0" collapsed="false">
      <c r="C1741" s="343" t="s">
        <v>390</v>
      </c>
      <c r="D1741" s="344" t="s">
        <v>2004</v>
      </c>
    </row>
    <row r="1742" customFormat="false" ht="13.2" hidden="false" customHeight="false" outlineLevel="0" collapsed="false">
      <c r="C1742" s="343" t="s">
        <v>390</v>
      </c>
      <c r="D1742" s="344" t="s">
        <v>2005</v>
      </c>
    </row>
    <row r="1743" customFormat="false" ht="13.2" hidden="false" customHeight="false" outlineLevel="0" collapsed="false">
      <c r="C1743" s="343" t="s">
        <v>390</v>
      </c>
      <c r="D1743" s="344" t="s">
        <v>2006</v>
      </c>
    </row>
    <row r="1744" customFormat="false" ht="13.2" hidden="false" customHeight="false" outlineLevel="0" collapsed="false">
      <c r="C1744" s="343" t="s">
        <v>390</v>
      </c>
      <c r="D1744" s="344" t="s">
        <v>2007</v>
      </c>
    </row>
    <row r="1745" customFormat="false" ht="13.2" hidden="false" customHeight="false" outlineLevel="0" collapsed="false">
      <c r="C1745" s="343" t="s">
        <v>390</v>
      </c>
      <c r="D1745" s="344" t="s">
        <v>2008</v>
      </c>
    </row>
    <row r="1746" customFormat="false" ht="13.2" hidden="false" customHeight="false" outlineLevel="0" collapsed="false">
      <c r="C1746" s="343" t="s">
        <v>390</v>
      </c>
      <c r="D1746" s="344" t="s">
        <v>2009</v>
      </c>
    </row>
    <row r="1747" customFormat="false" ht="13.2" hidden="false" customHeight="false" outlineLevel="0" collapsed="false">
      <c r="C1747" s="343" t="s">
        <v>390</v>
      </c>
      <c r="D1747" s="344" t="s">
        <v>2010</v>
      </c>
    </row>
    <row r="1748" customFormat="false" ht="13.2" hidden="false" customHeight="false" outlineLevel="0" collapsed="false">
      <c r="C1748" s="343" t="s">
        <v>390</v>
      </c>
      <c r="D1748" s="344" t="s">
        <v>2011</v>
      </c>
    </row>
    <row r="1749" customFormat="false" ht="13.8" hidden="false" customHeight="false" outlineLevel="0" collapsed="false">
      <c r="C1749" s="350" t="s">
        <v>390</v>
      </c>
      <c r="D1749" s="357" t="s">
        <v>2012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井上 裕太</dc:creator>
  <dc:description/>
  <dc:language>ja-JP</dc:language>
  <cp:lastModifiedBy>井上 裕太</cp:lastModifiedBy>
  <cp:lastPrinted>2024-03-04T10:50:06Z</cp:lastPrinted>
  <dcterms:modified xsi:type="dcterms:W3CDTF">2024-03-19T05:18:12Z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